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95" windowWidth="14805" windowHeight="7950" tabRatio="906" firstSheet="2" activeTab="4"/>
  </bookViews>
  <sheets>
    <sheet name="Квалификация м" sheetId="1" r:id="rId1"/>
    <sheet name="Параллельный спринт м" sheetId="2" r:id="rId2"/>
    <sheet name="Слалом м" sheetId="3" r:id="rId3"/>
    <sheet name="Длинная гонка м" sheetId="4" r:id="rId4"/>
    <sheet name="Многоборье м" sheetId="5" r:id="rId5"/>
    <sheet name="Квалификация ж" sheetId="6" r:id="rId6"/>
    <sheet name="Параллельный спринт ж" sheetId="7" r:id="rId7"/>
    <sheet name="Слалом ж" sheetId="8" r:id="rId8"/>
    <sheet name="Длинная гонка ж" sheetId="9" r:id="rId9"/>
    <sheet name="Многоборье ж" sheetId="10" r:id="rId10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<sst xmlns="http://schemas.openxmlformats.org/spreadsheetml/2006/main" count="729" uniqueCount="153">
  <si>
    <t>Протокол результатов</t>
  </si>
  <si>
    <t>Квалификационный заезд</t>
  </si>
  <si>
    <t>Главный секретарь</t>
  </si>
  <si>
    <t>Главный судья</t>
  </si>
  <si>
    <t>№ команды</t>
  </si>
  <si>
    <t>Команда</t>
  </si>
  <si>
    <t>Состав команды</t>
  </si>
  <si>
    <t>Место</t>
  </si>
  <si>
    <t>Параллельный спринт</t>
  </si>
  <si>
    <t>Слалом</t>
  </si>
  <si>
    <t>Класс судов R6</t>
  </si>
  <si>
    <t>1/4 финала</t>
  </si>
  <si>
    <t>Финал Б</t>
  </si>
  <si>
    <t>Финал А</t>
  </si>
  <si>
    <t>Результат</t>
  </si>
  <si>
    <t>Место в заезде</t>
  </si>
  <si>
    <t>Время на дистанции</t>
  </si>
  <si>
    <t>Штрафное время</t>
  </si>
  <si>
    <t>Многоборье</t>
  </si>
  <si>
    <t>1/2 финала</t>
  </si>
  <si>
    <t>1/8 финала</t>
  </si>
  <si>
    <t>Общероссийская общественная организация "Федерация рафтинга России"
Министерство по делам молодежи, физической культуре и спорту Республики Карелия
Карельское региональное отделение ООО "Федерация рафтинга России"
Общественная организация "Региональная спортивная федерация рафтинга Санкт-Петербурга"
Государственное бюджетное нетиповое образовательное учреждение детский оздоровительно-образовательный туристский центр Санкт-Петербурга «Балтийский берег»</t>
  </si>
  <si>
    <t>р. Шуя, Сойважпорог, р. Карелия</t>
  </si>
  <si>
    <t>Очки</t>
  </si>
  <si>
    <t>Стартовый №</t>
  </si>
  <si>
    <t>Время старта</t>
  </si>
  <si>
    <t>Время финиша</t>
  </si>
  <si>
    <t>№ ворот</t>
  </si>
  <si>
    <t>Старт</t>
  </si>
  <si>
    <t>Финиш</t>
  </si>
  <si>
    <t>№ заезда</t>
  </si>
  <si>
    <t>Штрафы</t>
  </si>
  <si>
    <t>Е.Л. Яковлева, СС2К, г. Санкт-Петербург</t>
  </si>
  <si>
    <t>Д.Г. Бахвалов, СС1К, г. Санкт-Петербург</t>
  </si>
  <si>
    <t>Время на 
дистанции</t>
  </si>
  <si>
    <t>Ворота</t>
  </si>
  <si>
    <t>Лучший результат</t>
  </si>
  <si>
    <t>Квалификация</t>
  </si>
  <si>
    <t>Длинная гонка</t>
  </si>
  <si>
    <t>Итоговый результат</t>
  </si>
  <si>
    <t>место</t>
  </si>
  <si>
    <t>очки</t>
  </si>
  <si>
    <t xml:space="preserve">очки </t>
  </si>
  <si>
    <t>Группа юниоры</t>
  </si>
  <si>
    <t>Группа юниорки</t>
  </si>
  <si>
    <t>Всероссийские соревнования по рафтингу среди юниоров/юниорок</t>
  </si>
  <si>
    <t>29 июня-1 июля 2017 года</t>
  </si>
  <si>
    <t>28 июня-1 июля 2017 года</t>
  </si>
  <si>
    <t xml:space="preserve"> Сойважпорог, р. Шуя, дер. Матросы, респ. Карелия</t>
  </si>
  <si>
    <t>Бородачев Павел, Бровченко Арсений, Бровченко Денис, Кузьмин Василий, Логинов Константин, Летютин Даниил</t>
  </si>
  <si>
    <t>ТСК "Три дороги", Москва</t>
  </si>
  <si>
    <t>Бобров Никита, Мороз Демьян, Третьяков Александр,  Третьяков Алексей , Чеченкин Виталий, Стяжков Даниил</t>
  </si>
  <si>
    <t>Козлов Степан, Оловянников Артур,  Илючек Александр, Иванов Лев, Ховатов Роман, Бахарев Семен</t>
  </si>
  <si>
    <t>Агапов Данил, Стрелковский Степан,  Морозов Дмитрий , Гуськов Кирилл, Лешневский Максим, Шпаковский Павел</t>
  </si>
  <si>
    <t>Жданов Руслан, Разин Кирилл, Мазалев Владислав,  Мещеряков Юрий, Сальников Дмитрий, Терехов Андрей</t>
  </si>
  <si>
    <t>Бахвалов Евгений, Буров Никита, Пнюшков Александр,  Горюнов Алексей, Крюков Александр, Котенко Даниил</t>
  </si>
  <si>
    <t>Сухоедова Анастасия, Антоненко Анастасия, Переккиева Алина,  Леонтьева Анита, Богданова Ульяна, Ригоева Дарья</t>
  </si>
  <si>
    <t>СДЮСШОР-СЮТур ГБОУ «Балтийский берег», 
Санкт-Петербург</t>
  </si>
  <si>
    <t>ГБОУ ДО РК "РЦДЮТ", 
Республика Карелия, 
Спутник 4</t>
  </si>
  <si>
    <t>Бастрикова Анна, Житова Дарья, Авджян Вероника, Демидкова Валерия,  Серегина Александра, Науман Анастасия</t>
  </si>
  <si>
    <t xml:space="preserve">ГБОУ ДО РК "РЦДЮТ", Республика Карелия, 
Спутник 2 </t>
  </si>
  <si>
    <t>СДЮСШОР ГБОУ «Балтийский берег», Санкт-Петербург, Балтийский берег – 8</t>
  </si>
  <si>
    <t>ГБОУ «Балтийский берег», 
Санкт-Петербург,
СЮТур - ФМЛ-30</t>
  </si>
  <si>
    <t>БРОО «БФР», Белгородская область,
Штурм</t>
  </si>
  <si>
    <t>ГБОУ ДО РК "РЦДЮТ", Республика Карелия, 
Спутник 1</t>
  </si>
  <si>
    <t>МАУ СШ  им.А.П.Горелова (СОШ 18), г.о.Химки, 
Московская область</t>
  </si>
  <si>
    <t>ГБОУ ДО РК "РТТДЮТ", Республика Карелия, 
Спутник 5</t>
  </si>
  <si>
    <t>ТСК "Три дороги", 
Москва, 
Руна</t>
  </si>
  <si>
    <t>МАУ СШ им.А.П.Горелова (СОШ 18), г.о.Химки, Московская область</t>
  </si>
  <si>
    <t>Нейберг Роман, Соколов Анатолий, Низовский Иван,  Климов Матвей , Коротков Иван , Галкин Владимир, Левонцевич Иван</t>
  </si>
  <si>
    <t>СДЮСШОР ГБОУ «Балтийский берег», 
Санкт-Петербург, Балтийский берег – 4</t>
  </si>
  <si>
    <t>Бахвалов Евгений, Буров Никита, Пнюшков Александр,  Горюнов Алексей, Крюков Александр , Иванов Василий, Котенко Даниил</t>
  </si>
  <si>
    <t xml:space="preserve">Гришанин Ярослав, Иванов Олег , Иванов Евгений,  Солнцев Степан, Мухин Корней, Гарифуллин Михаил, Никитин Кирилл </t>
  </si>
  <si>
    <t>ТСК "Три дороги", Москва, 
Армагеддон</t>
  </si>
  <si>
    <t>ГБОУ ДО РК "РЦДЮТ", 
Республика Карелия, Спутник 3</t>
  </si>
  <si>
    <t xml:space="preserve">Дубровин Владислав, Олейник Глеб, Литвяков Игорь,  Булгаков Дмитрий , Вельмисев Прохор, Сергеев Дмитрий </t>
  </si>
  <si>
    <t>Бобров Никита, Мороз Демьян, Третьяков Александр,  Третьяков Алексей, Чеченкин Виталий, Стяжков Даниил</t>
  </si>
  <si>
    <t>Нейберг Роман, Соколов Анатолий,  Климов Матвей, Коротков Иван, Галкин Владимир, Левонцевич Иван</t>
  </si>
  <si>
    <t xml:space="preserve">Гришанин Ярослав, Иванов Олег, Иванов Евгений,  Солнцев Степан, Гарифуллин Михаил, Никитин Кирилл </t>
  </si>
  <si>
    <t>Михайлов Игорь, Потихонов Андрей, Панин Александр,  Куцый Владимир, Савченков Денис, Соколов Никита</t>
  </si>
  <si>
    <t>Михайлов Игорь, Потихонов Андрей, Панин Александр,  Куцый Владимир , Савченков Денис, Соколов Никита</t>
  </si>
  <si>
    <t>Трифонова Анастасия, Зарецкая Дарья, Соколова Лада,  Авджян Рада, Бабахова  Анастасия, Воронина Елизавета</t>
  </si>
  <si>
    <t>Костюченко Алина, Троян Александра, Никитина Ольга, Добрецова Елизавета, Дрозд Людмила, Несмиянова Екатерина</t>
  </si>
  <si>
    <t>Пищулина Дарья, Заика Дарья, Князева Майя,  Леонтьева Людмила, Ильина Елизавета, Леонтьева Анастасия</t>
  </si>
  <si>
    <t>СДЮСШОР ГБОУ 
«Балтийский берег», 
Санкт-Петербург, 
Балтийский берег – 4</t>
  </si>
  <si>
    <t>25*</t>
  </si>
  <si>
    <t>21*</t>
  </si>
  <si>
    <t>22*</t>
  </si>
  <si>
    <t>23*</t>
  </si>
  <si>
    <t>24*</t>
  </si>
  <si>
    <t>Нейберг Роман, Соколов Анатолий, Климов Матвей , Коротков Иван , Галкин Владимир, Левонцевич Иван</t>
  </si>
  <si>
    <t>40*</t>
  </si>
  <si>
    <t>39*</t>
  </si>
  <si>
    <t>35*</t>
  </si>
  <si>
    <t>1</t>
  </si>
  <si>
    <t>2</t>
  </si>
  <si>
    <t>9</t>
  </si>
  <si>
    <t>10</t>
  </si>
  <si>
    <t>5</t>
  </si>
  <si>
    <t>6</t>
  </si>
  <si>
    <t>7</t>
  </si>
  <si>
    <t>8</t>
  </si>
  <si>
    <t>ТСК "Три дороги", 
Москва, Руна</t>
  </si>
  <si>
    <t>3</t>
  </si>
  <si>
    <t>4</t>
  </si>
  <si>
    <t xml:space="preserve"> -</t>
  </si>
  <si>
    <t xml:space="preserve"> 1</t>
  </si>
  <si>
    <t xml:space="preserve">Гришанин Ярослав, Иванов Олег , Иванов Евгений,  Солнцев Степан, Гарифуллин Михаил, Никитин Кирилл </t>
  </si>
  <si>
    <t>200</t>
  </si>
  <si>
    <t>190</t>
  </si>
  <si>
    <t>160</t>
  </si>
  <si>
    <t>170</t>
  </si>
  <si>
    <t>180</t>
  </si>
  <si>
    <t>Бахвалов Евгений, Буров Никита, Пнюшков Александр, Горюнов Алексей, Крюков Александр, Котенко Даниил</t>
  </si>
  <si>
    <t>Нейберг Роман, Соколов Анатолий, Низовский Иван,  Климов Матвей , Коротков Иван, Левонцевич Иван</t>
  </si>
  <si>
    <t>в/к</t>
  </si>
  <si>
    <t>ГБОУ «Балтийский берег», Санкт-Петербург, СЮТур - ФМЛ-30</t>
  </si>
  <si>
    <t>Общероссийская общественная организация "Федерация рафтинга России"
Министерство по делам молодежи, физической культуре и спорту Республики Карелия
Карельское региональное отделение ООО "Федерация рафтинга России"
Общественная организация "Региональная спортивная федерация рафтинга Санкт-Петербурга"
Государственное бюджетное нетиповое образовательное учреждение детский оздоровительно-образовательный туристский центр Санкт-Петербурга
 «Балтийский берег»</t>
  </si>
  <si>
    <t>БРОО «БФР», Белгородская область, Штурм</t>
  </si>
  <si>
    <t>киль</t>
  </si>
  <si>
    <t>Михайлов Игорь, Панин Александр, Куцый Владимир , Савченков Денис</t>
  </si>
  <si>
    <t>300</t>
  </si>
  <si>
    <t>285</t>
  </si>
  <si>
    <t>Общероссийская общественная организация "Федерация рафтинга России"
Министерство по делам молодежи, физической культуре и спорту Республики Карелия
Карельское региональное отделение ООО "Федерация рафтинга России"
Общественная организация "Региональная спортивная федерация рафтинга Санкт-Петербурга"
Государственное бюджетное нетиповое образовательное учреждение детский оздоровительно-образовательный туристский центр Санкт-Петербурга 
«Балтийский берег»</t>
  </si>
  <si>
    <t>ГБОУ ДО РК  РТТДЮТ", 
Республика Карелия, 
Спутник 5</t>
  </si>
  <si>
    <t>СДЮСШОР ГБОУ «Балтийский берег», Санкт-Петербург, 
Балтийский берег – 4</t>
  </si>
  <si>
    <t>СДЮСШОР ГБОУ «Балтийский берег», Санкт-Петербург, 
Балтийский берег – 8</t>
  </si>
  <si>
    <t>МАУ СШ им.А.П.Горелова (СОШ 18), г.о.Химки, 
Московская область</t>
  </si>
  <si>
    <t xml:space="preserve">ГБОУ ДО РК "РЦДЮТ", Республика Карелия,
 Спутник 2 </t>
  </si>
  <si>
    <t xml:space="preserve"> в/к</t>
  </si>
  <si>
    <t xml:space="preserve"> - </t>
  </si>
  <si>
    <t>270</t>
  </si>
  <si>
    <t>255</t>
  </si>
  <si>
    <t>240</t>
  </si>
  <si>
    <t>225</t>
  </si>
  <si>
    <t>210</t>
  </si>
  <si>
    <t>195</t>
  </si>
  <si>
    <t>СДЮСШОР ГБОУ 
«Балтийский берег», 
Санкт-Петербург,
 Балтийский берег – 4</t>
  </si>
  <si>
    <t>Бахвалов Евгений, Буров Никита, Пнюшков Александр, Крюков Александр , Иванов Василий, Котенко Даниил</t>
  </si>
  <si>
    <t>Нейберг Роман, Соколов Анатолий, Низовский Иван, Климов Матвей , Коротков Иван, Левонцевич Иван</t>
  </si>
  <si>
    <t>400</t>
  </si>
  <si>
    <t>380</t>
  </si>
  <si>
    <t>360</t>
  </si>
  <si>
    <t>СДЮСШОР ГБОУ «Балтийский берег», 
Санкт-Петербург,  Балтийский берег – 4</t>
  </si>
  <si>
    <t>СДЮСШОР ГБОУ «Балтийский берег», 
Санкт-Петербург, Балтийский берег – 8</t>
  </si>
  <si>
    <t>340</t>
  </si>
  <si>
    <t>260</t>
  </si>
  <si>
    <t>280</t>
  </si>
  <si>
    <t>320</t>
  </si>
  <si>
    <t>220</t>
  </si>
  <si>
    <t>не стартовали</t>
  </si>
  <si>
    <t>МАУ СШ  им.А.П.Горелова 
(СОШ 18), г.о.Химки, 
Московская область</t>
  </si>
  <si>
    <t>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</si>
</sst>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dd/mm/yy\ h: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Alignment="1">
      <alignment vertical="center"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2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 horizontal="center" vertical="center" wrapText="1"/>
    </xf>
    <xf numFmtId="49" fontId="58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7" fontId="15" fillId="0" borderId="19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3" fontId="15" fillId="0" borderId="19" xfId="0" applyNumberFormat="1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vertical="center"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0" fontId="2" fillId="0" borderId="19" xfId="53" applyFont="1" applyFill="1" applyBorder="1" applyAlignment="1" applyProtection="1">
      <alignment horizontal="center" vertical="center"/>
      <protection/>
    </xf>
    <xf numFmtId="0" fontId="2" fillId="0" borderId="19" xfId="53" applyFont="1" applyFill="1" applyBorder="1" applyAlignment="1" applyProtection="1">
      <alignment horizontal="center" vertical="center" wrapText="1"/>
      <protection/>
    </xf>
    <xf numFmtId="49" fontId="58" fillId="0" borderId="0" xfId="0" applyNumberFormat="1" applyFont="1" applyFill="1" applyAlignment="1">
      <alignment horizontal="center" vertical="center" wrapText="1"/>
    </xf>
    <xf numFmtId="0" fontId="19" fillId="0" borderId="19" xfId="53" applyFont="1" applyFill="1" applyBorder="1" applyAlignment="1" applyProtection="1">
      <alignment horizontal="center" vertical="top" wrapText="1"/>
      <protection/>
    </xf>
    <xf numFmtId="0" fontId="2" fillId="0" borderId="21" xfId="53" applyFont="1" applyFill="1" applyBorder="1" applyAlignment="1" applyProtection="1">
      <alignment horizontal="center" vertical="center"/>
      <protection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24" xfId="53" applyFont="1" applyFill="1" applyBorder="1" applyAlignment="1" applyProtection="1">
      <alignment horizontal="center" vertical="center"/>
      <protection/>
    </xf>
    <xf numFmtId="0" fontId="2" fillId="0" borderId="25" xfId="53" applyFont="1" applyFill="1" applyBorder="1" applyAlignment="1" applyProtection="1">
      <alignment horizontal="center" vertical="center"/>
      <protection/>
    </xf>
    <xf numFmtId="0" fontId="2" fillId="0" borderId="26" xfId="53" applyFont="1" applyFill="1" applyBorder="1" applyAlignment="1" applyProtection="1">
      <alignment horizontal="center" vertical="center"/>
      <protection/>
    </xf>
    <xf numFmtId="0" fontId="2" fillId="0" borderId="13" xfId="53" applyFont="1" applyFill="1" applyBorder="1" applyAlignment="1" applyProtection="1">
      <alignment horizontal="center" vertical="center"/>
      <protection/>
    </xf>
    <xf numFmtId="0" fontId="2" fillId="0" borderId="13" xfId="53" applyFont="1" applyFill="1" applyBorder="1" applyAlignment="1" applyProtection="1">
      <alignment horizontal="center" vertical="center" wrapText="1"/>
      <protection/>
    </xf>
    <xf numFmtId="0" fontId="19" fillId="0" borderId="13" xfId="53" applyFont="1" applyFill="1" applyBorder="1" applyAlignment="1" applyProtection="1">
      <alignment horizontal="center" vertical="top" wrapText="1"/>
      <protection/>
    </xf>
    <xf numFmtId="49" fontId="17" fillId="0" borderId="12" xfId="0" applyNumberFormat="1" applyFont="1" applyFill="1" applyBorder="1" applyAlignment="1">
      <alignment horizontal="center" vertical="distributed"/>
    </xf>
    <xf numFmtId="0" fontId="17" fillId="0" borderId="12" xfId="0" applyFont="1" applyFill="1" applyBorder="1" applyAlignment="1">
      <alignment horizontal="center" vertical="distributed"/>
    </xf>
    <xf numFmtId="0" fontId="17" fillId="0" borderId="0" xfId="0" applyFont="1" applyFill="1" applyBorder="1" applyAlignment="1">
      <alignment/>
    </xf>
    <xf numFmtId="49" fontId="17" fillId="0" borderId="19" xfId="0" applyNumberFormat="1" applyFont="1" applyFill="1" applyBorder="1" applyAlignment="1">
      <alignment horizontal="center" vertical="distributed"/>
    </xf>
    <xf numFmtId="0" fontId="17" fillId="0" borderId="19" xfId="0" applyFont="1" applyFill="1" applyBorder="1" applyAlignment="1">
      <alignment horizontal="center" vertical="distributed"/>
    </xf>
    <xf numFmtId="49" fontId="17" fillId="0" borderId="13" xfId="0" applyNumberFormat="1" applyFont="1" applyFill="1" applyBorder="1" applyAlignment="1">
      <alignment horizontal="center" vertical="distributed"/>
    </xf>
    <xf numFmtId="0" fontId="17" fillId="0" borderId="13" xfId="0" applyFont="1" applyFill="1" applyBorder="1" applyAlignment="1">
      <alignment horizontal="center" vertical="distributed"/>
    </xf>
    <xf numFmtId="173" fontId="15" fillId="0" borderId="21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/>
    </xf>
    <xf numFmtId="173" fontId="59" fillId="0" borderId="21" xfId="0" applyNumberFormat="1" applyFont="1" applyFill="1" applyBorder="1" applyAlignment="1">
      <alignment horizontal="center" vertical="center"/>
    </xf>
    <xf numFmtId="1" fontId="59" fillId="0" borderId="21" xfId="0" applyNumberFormat="1" applyFont="1" applyFill="1" applyBorder="1" applyAlignment="1">
      <alignment horizontal="center" vertical="center"/>
    </xf>
    <xf numFmtId="173" fontId="59" fillId="0" borderId="19" xfId="0" applyNumberFormat="1" applyFont="1" applyFill="1" applyBorder="1" applyAlignment="1">
      <alignment horizontal="center" vertical="center"/>
    </xf>
    <xf numFmtId="1" fontId="59" fillId="0" borderId="19" xfId="0" applyNumberFormat="1" applyFont="1" applyFill="1" applyBorder="1" applyAlignment="1">
      <alignment horizontal="center" vertical="center"/>
    </xf>
    <xf numFmtId="0" fontId="15" fillId="0" borderId="19" xfId="53" applyFont="1" applyFill="1" applyBorder="1" applyAlignment="1" applyProtection="1">
      <alignment horizontal="center" vertical="top" wrapText="1"/>
      <protection/>
    </xf>
    <xf numFmtId="173" fontId="59" fillId="0" borderId="27" xfId="0" applyNumberFormat="1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15" fillId="0" borderId="13" xfId="53" applyFont="1" applyFill="1" applyBorder="1" applyAlignment="1" applyProtection="1">
      <alignment horizontal="center" vertical="top" wrapText="1"/>
      <protection/>
    </xf>
    <xf numFmtId="173" fontId="59" fillId="0" borderId="13" xfId="0" applyNumberFormat="1" applyFont="1" applyFill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173" fontId="59" fillId="0" borderId="31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15" fillId="0" borderId="21" xfId="53" applyFont="1" applyFill="1" applyBorder="1" applyAlignment="1" applyProtection="1">
      <alignment horizontal="center" vertical="top" wrapText="1"/>
      <protection/>
    </xf>
    <xf numFmtId="173" fontId="59" fillId="0" borderId="33" xfId="0" applyNumberFormat="1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0" fillId="0" borderId="13" xfId="53" applyFont="1" applyFill="1" applyBorder="1" applyAlignment="1" applyProtection="1">
      <alignment horizontal="center" vertical="top" wrapText="1"/>
      <protection/>
    </xf>
    <xf numFmtId="0" fontId="20" fillId="0" borderId="23" xfId="53" applyFont="1" applyFill="1" applyBorder="1" applyAlignment="1" applyProtection="1">
      <alignment horizontal="center" vertical="top" wrapText="1"/>
      <protection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20" fillId="0" borderId="12" xfId="53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2" fillId="0" borderId="42" xfId="53" applyFont="1" applyFill="1" applyBorder="1" applyAlignment="1" applyProtection="1">
      <alignment horizontal="center" vertical="center"/>
      <protection/>
    </xf>
    <xf numFmtId="0" fontId="2" fillId="0" borderId="12" xfId="53" applyFont="1" applyFill="1" applyBorder="1" applyAlignment="1" applyProtection="1">
      <alignment horizontal="center" vertical="center"/>
      <protection/>
    </xf>
    <xf numFmtId="0" fontId="2" fillId="0" borderId="12" xfId="53" applyFont="1" applyFill="1" applyBorder="1" applyAlignment="1" applyProtection="1">
      <alignment horizontal="center" vertical="center" wrapText="1"/>
      <protection/>
    </xf>
    <xf numFmtId="0" fontId="19" fillId="0" borderId="12" xfId="53" applyFont="1" applyFill="1" applyBorder="1" applyAlignment="1" applyProtection="1">
      <alignment horizontal="center" vertical="top" wrapText="1"/>
      <protection/>
    </xf>
    <xf numFmtId="173" fontId="2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 wrapText="1"/>
    </xf>
    <xf numFmtId="173" fontId="2" fillId="0" borderId="43" xfId="0" applyNumberFormat="1" applyFont="1" applyFill="1" applyBorder="1" applyAlignment="1">
      <alignment horizontal="center" vertical="center"/>
    </xf>
    <xf numFmtId="173" fontId="2" fillId="0" borderId="27" xfId="0" applyNumberFormat="1" applyFont="1" applyFill="1" applyBorder="1" applyAlignment="1">
      <alignment horizontal="center" vertical="center"/>
    </xf>
    <xf numFmtId="173" fontId="2" fillId="0" borderId="31" xfId="0" applyNumberFormat="1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1" xfId="53" applyFont="1" applyFill="1" applyBorder="1" applyAlignment="1" applyProtection="1">
      <alignment horizontal="center" vertical="center"/>
      <protection/>
    </xf>
    <xf numFmtId="0" fontId="18" fillId="0" borderId="21" xfId="53" applyFont="1" applyFill="1" applyBorder="1" applyAlignment="1" applyProtection="1">
      <alignment horizontal="center" vertical="center" wrapText="1"/>
      <protection/>
    </xf>
    <xf numFmtId="0" fontId="18" fillId="0" borderId="12" xfId="53" applyFont="1" applyFill="1" applyBorder="1" applyAlignment="1" applyProtection="1">
      <alignment horizontal="center" vertical="center"/>
      <protection/>
    </xf>
    <xf numFmtId="0" fontId="18" fillId="0" borderId="12" xfId="53" applyFont="1" applyFill="1" applyBorder="1" applyAlignment="1" applyProtection="1">
      <alignment horizontal="center" vertical="center" wrapText="1"/>
      <protection/>
    </xf>
    <xf numFmtId="0" fontId="18" fillId="0" borderId="13" xfId="53" applyFont="1" applyFill="1" applyBorder="1" applyAlignment="1" applyProtection="1">
      <alignment horizontal="center" vertical="center"/>
      <protection/>
    </xf>
    <xf numFmtId="0" fontId="18" fillId="0" borderId="13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20" fillId="0" borderId="21" xfId="53" applyFont="1" applyFill="1" applyBorder="1" applyAlignment="1" applyProtection="1">
      <alignment horizontal="center" vertical="top" wrapText="1"/>
      <protection/>
    </xf>
    <xf numFmtId="173" fontId="59" fillId="0" borderId="12" xfId="0" applyNumberFormat="1" applyFont="1" applyFill="1" applyBorder="1" applyAlignment="1">
      <alignment horizontal="center" vertical="center"/>
    </xf>
    <xf numFmtId="47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7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8" fillId="0" borderId="23" xfId="53" applyFont="1" applyFill="1" applyBorder="1" applyAlignment="1" applyProtection="1">
      <alignment horizontal="center" vertical="center" wrapText="1"/>
      <protection/>
    </xf>
    <xf numFmtId="47" fontId="4" fillId="0" borderId="23" xfId="0" applyNumberFormat="1" applyFont="1" applyFill="1" applyBorder="1" applyAlignment="1">
      <alignment horizontal="center" vertical="center" wrapText="1"/>
    </xf>
    <xf numFmtId="173" fontId="59" fillId="0" borderId="23" xfId="0" applyNumberFormat="1" applyFont="1" applyFill="1" applyBorder="1" applyAlignment="1">
      <alignment horizontal="center" vertical="center"/>
    </xf>
    <xf numFmtId="0" fontId="18" fillId="0" borderId="23" xfId="53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7" fontId="1" fillId="0" borderId="0" xfId="0" applyNumberFormat="1" applyFont="1" applyFill="1" applyBorder="1" applyAlignment="1">
      <alignment/>
    </xf>
    <xf numFmtId="0" fontId="21" fillId="0" borderId="4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distributed"/>
    </xf>
    <xf numFmtId="49" fontId="17" fillId="0" borderId="27" xfId="0" applyNumberFormat="1" applyFont="1" applyFill="1" applyBorder="1" applyAlignment="1">
      <alignment horizontal="center" vertical="distributed"/>
    </xf>
    <xf numFmtId="49" fontId="17" fillId="0" borderId="31" xfId="0" applyNumberFormat="1" applyFont="1" applyFill="1" applyBorder="1" applyAlignment="1">
      <alignment horizontal="center" vertical="distributed"/>
    </xf>
    <xf numFmtId="0" fontId="59" fillId="0" borderId="47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distributed"/>
    </xf>
    <xf numFmtId="0" fontId="17" fillId="0" borderId="19" xfId="0" applyNumberFormat="1" applyFont="1" applyFill="1" applyBorder="1" applyAlignment="1">
      <alignment horizontal="center" vertical="distributed"/>
    </xf>
    <xf numFmtId="0" fontId="17" fillId="0" borderId="13" xfId="0" applyNumberFormat="1" applyFont="1" applyFill="1" applyBorder="1" applyAlignment="1">
      <alignment horizontal="center" vertical="distributed"/>
    </xf>
    <xf numFmtId="0" fontId="12" fillId="0" borderId="46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distributed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19" xfId="53" applyFont="1" applyFill="1" applyBorder="1" applyAlignment="1" applyProtection="1">
      <alignment horizontal="center" vertical="center" wrapText="1"/>
      <protection/>
    </xf>
    <xf numFmtId="0" fontId="20" fillId="0" borderId="19" xfId="53" applyFont="1" applyFill="1" applyBorder="1" applyAlignment="1" applyProtection="1">
      <alignment horizontal="center" vertical="top" wrapText="1"/>
      <protection/>
    </xf>
    <xf numFmtId="47" fontId="15" fillId="0" borderId="2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8" fillId="0" borderId="19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distributed"/>
    </xf>
    <xf numFmtId="0" fontId="19" fillId="0" borderId="42" xfId="53" applyFont="1" applyFill="1" applyBorder="1" applyAlignment="1" applyProtection="1">
      <alignment horizontal="center" vertical="center"/>
      <protection/>
    </xf>
    <xf numFmtId="0" fontId="19" fillId="0" borderId="12" xfId="53" applyFont="1" applyFill="1" applyBorder="1" applyAlignment="1" applyProtection="1">
      <alignment horizontal="center" vertical="center" wrapText="1"/>
      <protection/>
    </xf>
    <xf numFmtId="0" fontId="19" fillId="0" borderId="25" xfId="53" applyFont="1" applyFill="1" applyBorder="1" applyAlignment="1" applyProtection="1">
      <alignment horizontal="center" vertical="center"/>
      <protection/>
    </xf>
    <xf numFmtId="0" fontId="19" fillId="0" borderId="26" xfId="53" applyFont="1" applyFill="1" applyBorder="1" applyAlignment="1" applyProtection="1">
      <alignment horizontal="center" vertical="center"/>
      <protection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/>
    </xf>
    <xf numFmtId="0" fontId="18" fillId="0" borderId="25" xfId="53" applyFont="1" applyFill="1" applyBorder="1" applyAlignment="1" applyProtection="1">
      <alignment horizontal="center" vertical="center"/>
      <protection/>
    </xf>
    <xf numFmtId="0" fontId="18" fillId="0" borderId="26" xfId="53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>
      <alignment horizontal="center" vertical="distributed"/>
    </xf>
    <xf numFmtId="0" fontId="19" fillId="0" borderId="27" xfId="53" applyFont="1" applyFill="1" applyBorder="1" applyAlignment="1" applyProtection="1">
      <alignment horizontal="center" vertical="top" wrapText="1"/>
      <protection/>
    </xf>
    <xf numFmtId="0" fontId="19" fillId="0" borderId="31" xfId="53" applyFont="1" applyFill="1" applyBorder="1" applyAlignment="1" applyProtection="1">
      <alignment horizontal="center" vertical="top" wrapText="1"/>
      <protection/>
    </xf>
    <xf numFmtId="0" fontId="59" fillId="0" borderId="48" xfId="0" applyFont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distributed"/>
    </xf>
    <xf numFmtId="49" fontId="3" fillId="0" borderId="50" xfId="0" applyNumberFormat="1" applyFont="1" applyFill="1" applyBorder="1" applyAlignment="1">
      <alignment horizontal="center" vertical="distributed"/>
    </xf>
    <xf numFmtId="0" fontId="59" fillId="0" borderId="47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distributed"/>
    </xf>
    <xf numFmtId="49" fontId="3" fillId="0" borderId="46" xfId="0" applyNumberFormat="1" applyFont="1" applyFill="1" applyBorder="1" applyAlignment="1">
      <alignment horizontal="center" vertical="distributed"/>
    </xf>
    <xf numFmtId="0" fontId="3" fillId="0" borderId="26" xfId="0" applyNumberFormat="1" applyFont="1" applyFill="1" applyBorder="1" applyAlignment="1">
      <alignment horizontal="center" vertical="distributed"/>
    </xf>
    <xf numFmtId="49" fontId="3" fillId="0" borderId="14" xfId="0" applyNumberFormat="1" applyFont="1" applyFill="1" applyBorder="1" applyAlignment="1">
      <alignment horizontal="center" vertical="distributed"/>
    </xf>
    <xf numFmtId="0" fontId="3" fillId="0" borderId="27" xfId="0" applyFont="1" applyFill="1" applyBorder="1" applyAlignment="1">
      <alignment horizontal="center" vertical="distributed"/>
    </xf>
    <xf numFmtId="0" fontId="3" fillId="0" borderId="31" xfId="0" applyFont="1" applyFill="1" applyBorder="1" applyAlignment="1">
      <alignment horizontal="center" vertical="distributed"/>
    </xf>
    <xf numFmtId="0" fontId="3" fillId="0" borderId="25" xfId="0" applyFont="1" applyFill="1" applyBorder="1" applyAlignment="1">
      <alignment horizontal="center" vertical="distributed"/>
    </xf>
    <xf numFmtId="0" fontId="3" fillId="0" borderId="26" xfId="0" applyFont="1" applyFill="1" applyBorder="1" applyAlignment="1">
      <alignment horizontal="center" vertical="distributed"/>
    </xf>
    <xf numFmtId="0" fontId="59" fillId="0" borderId="21" xfId="0" applyFont="1" applyFill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58" fillId="0" borderId="42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9" fillId="0" borderId="19" xfId="53" applyFont="1" applyFill="1" applyBorder="1" applyAlignment="1" applyProtection="1">
      <alignment horizontal="center" vertical="center"/>
      <protection/>
    </xf>
    <xf numFmtId="0" fontId="19" fillId="0" borderId="19" xfId="53" applyFont="1" applyFill="1" applyBorder="1" applyAlignment="1" applyProtection="1">
      <alignment horizontal="center" vertical="center" wrapText="1"/>
      <protection/>
    </xf>
    <xf numFmtId="0" fontId="20" fillId="0" borderId="19" xfId="53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>
      <alignment horizont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0" fontId="20" fillId="0" borderId="19" xfId="53" applyFont="1" applyFill="1" applyBorder="1" applyAlignment="1" applyProtection="1">
      <alignment horizontal="center" vertical="center" wrapText="1"/>
      <protection/>
    </xf>
    <xf numFmtId="0" fontId="19" fillId="0" borderId="21" xfId="53" applyFont="1" applyFill="1" applyBorder="1" applyAlignment="1" applyProtection="1">
      <alignment horizontal="center" vertical="center"/>
      <protection/>
    </xf>
    <xf numFmtId="0" fontId="19" fillId="0" borderId="21" xfId="53" applyFont="1" applyFill="1" applyBorder="1" applyAlignment="1" applyProtection="1">
      <alignment horizontal="center" vertical="center" wrapText="1"/>
      <protection/>
    </xf>
    <xf numFmtId="0" fontId="20" fillId="0" borderId="21" xfId="53" applyFont="1" applyFill="1" applyBorder="1" applyAlignment="1" applyProtection="1">
      <alignment horizontal="center" vertical="top" wrapText="1"/>
      <protection/>
    </xf>
    <xf numFmtId="1" fontId="15" fillId="0" borderId="51" xfId="0" applyNumberFormat="1" applyFont="1" applyFill="1" applyBorder="1" applyAlignment="1">
      <alignment horizontal="center" vertical="center" wrapText="1"/>
    </xf>
    <xf numFmtId="173" fontId="15" fillId="0" borderId="23" xfId="0" applyNumberFormat="1" applyFont="1" applyFill="1" applyBorder="1" applyAlignment="1">
      <alignment horizontal="center" vertical="center" wrapText="1"/>
    </xf>
    <xf numFmtId="173" fontId="15" fillId="0" borderId="21" xfId="0" applyNumberFormat="1" applyFont="1" applyFill="1" applyBorder="1" applyAlignment="1">
      <alignment horizontal="center" vertical="center" wrapText="1"/>
    </xf>
    <xf numFmtId="173" fontId="15" fillId="0" borderId="5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59" fillId="0" borderId="53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8" fillId="0" borderId="19" xfId="53" applyFont="1" applyFill="1" applyBorder="1" applyAlignment="1" applyProtection="1">
      <alignment horizontal="center" vertical="center"/>
      <protection/>
    </xf>
    <xf numFmtId="0" fontId="18" fillId="0" borderId="23" xfId="53" applyFont="1" applyFill="1" applyBorder="1" applyAlignment="1" applyProtection="1">
      <alignment horizontal="center" vertical="center" wrapText="1"/>
      <protection/>
    </xf>
    <xf numFmtId="0" fontId="18" fillId="0" borderId="21" xfId="53" applyFont="1" applyFill="1" applyBorder="1" applyAlignment="1" applyProtection="1">
      <alignment horizontal="center" vertical="center" wrapText="1"/>
      <protection/>
    </xf>
    <xf numFmtId="0" fontId="19" fillId="0" borderId="23" xfId="53" applyFont="1" applyFill="1" applyBorder="1" applyAlignment="1" applyProtection="1">
      <alignment horizontal="center" vertical="top" wrapText="1"/>
      <protection/>
    </xf>
    <xf numFmtId="0" fontId="19" fillId="0" borderId="21" xfId="53" applyFont="1" applyFill="1" applyBorder="1" applyAlignment="1" applyProtection="1">
      <alignment horizontal="center" vertical="top" wrapText="1"/>
      <protection/>
    </xf>
    <xf numFmtId="0" fontId="19" fillId="0" borderId="51" xfId="53" applyFont="1" applyFill="1" applyBorder="1" applyAlignment="1" applyProtection="1">
      <alignment horizontal="center" vertical="top" wrapText="1"/>
      <protection/>
    </xf>
    <xf numFmtId="0" fontId="18" fillId="0" borderId="51" xfId="53" applyFont="1" applyFill="1" applyBorder="1" applyAlignment="1" applyProtection="1">
      <alignment horizontal="center" vertical="center" wrapText="1"/>
      <protection/>
    </xf>
    <xf numFmtId="0" fontId="18" fillId="0" borderId="23" xfId="53" applyFont="1" applyFill="1" applyBorder="1" applyAlignment="1" applyProtection="1">
      <alignment horizontal="center" vertical="center"/>
      <protection/>
    </xf>
    <xf numFmtId="0" fontId="18" fillId="0" borderId="21" xfId="53" applyFont="1" applyFill="1" applyBorder="1" applyAlignment="1" applyProtection="1">
      <alignment horizontal="center" vertical="center"/>
      <protection/>
    </xf>
    <xf numFmtId="0" fontId="58" fillId="0" borderId="14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3" fontId="3" fillId="0" borderId="0" xfId="0" applyNumberFormat="1" applyFont="1" applyFill="1" applyBorder="1" applyAlignment="1">
      <alignment/>
    </xf>
    <xf numFmtId="0" fontId="59" fillId="0" borderId="12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center" vertical="center"/>
    </xf>
    <xf numFmtId="1" fontId="58" fillId="0" borderId="59" xfId="0" applyNumberFormat="1" applyFont="1" applyFill="1" applyBorder="1" applyAlignment="1">
      <alignment horizontal="center" vertical="center"/>
    </xf>
    <xf numFmtId="1" fontId="58" fillId="0" borderId="60" xfId="0" applyNumberFormat="1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173" fontId="59" fillId="0" borderId="43" xfId="0" applyNumberFormat="1" applyFont="1" applyFill="1" applyBorder="1" applyAlignment="1">
      <alignment horizontal="center" vertical="center"/>
    </xf>
    <xf numFmtId="0" fontId="58" fillId="0" borderId="56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18" fillId="0" borderId="42" xfId="53" applyFont="1" applyFill="1" applyBorder="1" applyAlignment="1" applyProtection="1">
      <alignment horizontal="center" vertical="center"/>
      <protection/>
    </xf>
    <xf numFmtId="0" fontId="19" fillId="0" borderId="43" xfId="53" applyFont="1" applyFill="1" applyBorder="1" applyAlignment="1" applyProtection="1">
      <alignment horizontal="center" vertical="top" wrapText="1"/>
      <protection/>
    </xf>
    <xf numFmtId="173" fontId="59" fillId="0" borderId="61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ман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0" zoomScaleNormal="70" zoomScalePageLayoutView="0" workbookViewId="0" topLeftCell="A1">
      <selection activeCell="A8" sqref="A8:M8"/>
    </sheetView>
  </sheetViews>
  <sheetFormatPr defaultColWidth="9.140625" defaultRowHeight="15"/>
  <cols>
    <col min="1" max="1" width="12.140625" style="24" customWidth="1"/>
    <col min="2" max="2" width="9.7109375" style="24" customWidth="1"/>
    <col min="3" max="3" width="31.57421875" style="24" customWidth="1"/>
    <col min="4" max="4" width="37.7109375" style="26" customWidth="1"/>
    <col min="5" max="6" width="14.28125" style="24" customWidth="1"/>
    <col min="7" max="7" width="7.8515625" style="24" bestFit="1" customWidth="1"/>
    <col min="8" max="8" width="9.140625" style="23" customWidth="1"/>
    <col min="9" max="9" width="13.140625" style="23" customWidth="1"/>
    <col min="10" max="10" width="9.140625" style="23" customWidth="1"/>
    <col min="11" max="11" width="12.57421875" style="23" customWidth="1"/>
    <col min="12" max="16384" width="9.140625" style="23" customWidth="1"/>
  </cols>
  <sheetData>
    <row r="1" spans="1:13" s="52" customFormat="1" ht="75" customHeight="1">
      <c r="A1" s="249" t="s">
        <v>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2:6" s="53" customFormat="1" ht="8.25" customHeight="1">
      <c r="B2" s="1"/>
      <c r="C2" s="1"/>
      <c r="D2" s="1"/>
      <c r="E2" s="3"/>
      <c r="F2" s="3"/>
    </row>
    <row r="3" spans="1:13" s="53" customFormat="1" ht="23.25" customHeight="1">
      <c r="A3" s="245" t="s">
        <v>45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2:4" s="53" customFormat="1" ht="10.5" customHeight="1">
      <c r="B4" s="54"/>
      <c r="C4" s="54"/>
      <c r="D4" s="55"/>
    </row>
    <row r="5" spans="1:13" s="53" customFormat="1" ht="15" customHeight="1">
      <c r="A5" s="244" t="s">
        <v>43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 s="53" customFormat="1" ht="15" customHeight="1">
      <c r="A6" s="244" t="s">
        <v>10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</row>
    <row r="7" spans="1:13" s="53" customFormat="1" ht="18" customHeight="1">
      <c r="A7" s="248" t="s">
        <v>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1:13" s="53" customFormat="1" ht="23.25" customHeight="1">
      <c r="A8" s="245" t="s">
        <v>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</row>
    <row r="9" spans="1:11" ht="9.75" customHeight="1">
      <c r="A9" s="56"/>
      <c r="B9" s="56"/>
      <c r="C9" s="56"/>
      <c r="D9" s="57"/>
      <c r="E9" s="40"/>
      <c r="F9" s="40"/>
      <c r="G9" s="40"/>
      <c r="J9" s="29"/>
      <c r="K9" s="29"/>
    </row>
    <row r="10" spans="1:13" ht="15" customHeight="1" thickBot="1">
      <c r="A10" s="29" t="s">
        <v>47</v>
      </c>
      <c r="B10" s="23"/>
      <c r="C10" s="29"/>
      <c r="D10" s="23"/>
      <c r="E10" s="23"/>
      <c r="F10" s="23"/>
      <c r="G10" s="23"/>
      <c r="M10" s="42" t="s">
        <v>48</v>
      </c>
    </row>
    <row r="11" spans="1:13" ht="16.5" customHeight="1">
      <c r="A11" s="257" t="s">
        <v>24</v>
      </c>
      <c r="B11" s="246" t="s">
        <v>4</v>
      </c>
      <c r="C11" s="246" t="s">
        <v>5</v>
      </c>
      <c r="D11" s="246" t="s">
        <v>6</v>
      </c>
      <c r="E11" s="246" t="s">
        <v>25</v>
      </c>
      <c r="F11" s="246" t="s">
        <v>26</v>
      </c>
      <c r="G11" s="256" t="s">
        <v>27</v>
      </c>
      <c r="H11" s="256"/>
      <c r="I11" s="246" t="s">
        <v>16</v>
      </c>
      <c r="J11" s="246" t="s">
        <v>17</v>
      </c>
      <c r="K11" s="254" t="s">
        <v>14</v>
      </c>
      <c r="L11" s="252" t="s">
        <v>7</v>
      </c>
      <c r="M11" s="250" t="s">
        <v>23</v>
      </c>
    </row>
    <row r="12" spans="1:13" ht="26.25" customHeight="1" thickBot="1">
      <c r="A12" s="258"/>
      <c r="B12" s="247"/>
      <c r="C12" s="247"/>
      <c r="D12" s="247"/>
      <c r="E12" s="247"/>
      <c r="F12" s="247"/>
      <c r="G12" s="113">
        <v>11</v>
      </c>
      <c r="H12" s="113">
        <v>13</v>
      </c>
      <c r="I12" s="247"/>
      <c r="J12" s="247"/>
      <c r="K12" s="255"/>
      <c r="L12" s="253"/>
      <c r="M12" s="251"/>
    </row>
    <row r="13" spans="1:13" ht="60" customHeight="1">
      <c r="A13" s="99">
        <v>3</v>
      </c>
      <c r="B13" s="97">
        <v>21</v>
      </c>
      <c r="C13" s="98" t="s">
        <v>84</v>
      </c>
      <c r="D13" s="129" t="s">
        <v>55</v>
      </c>
      <c r="E13" s="115">
        <v>0.02847222222222222</v>
      </c>
      <c r="F13" s="115">
        <v>0.030205324074074072</v>
      </c>
      <c r="G13" s="116">
        <v>0</v>
      </c>
      <c r="H13" s="116">
        <v>5</v>
      </c>
      <c r="I13" s="115">
        <f aca="true" t="shared" si="0" ref="I13:I22">F13-E13</f>
        <v>0.0017331018518518503</v>
      </c>
      <c r="J13" s="115">
        <v>5.7870370370370366E-05</v>
      </c>
      <c r="K13" s="130">
        <f aca="true" t="shared" si="1" ref="K13:K22">I13+J13</f>
        <v>0.0017909722222222207</v>
      </c>
      <c r="L13" s="131">
        <v>1</v>
      </c>
      <c r="M13" s="132">
        <v>100</v>
      </c>
    </row>
    <row r="14" spans="1:13" ht="42.75" customHeight="1">
      <c r="A14" s="100">
        <v>7</v>
      </c>
      <c r="B14" s="93">
        <v>24</v>
      </c>
      <c r="C14" s="94" t="s">
        <v>73</v>
      </c>
      <c r="D14" s="119" t="s">
        <v>49</v>
      </c>
      <c r="E14" s="117">
        <v>0</v>
      </c>
      <c r="F14" s="117">
        <v>0.0017511574074074072</v>
      </c>
      <c r="G14" s="118">
        <v>5</v>
      </c>
      <c r="H14" s="118">
        <v>0</v>
      </c>
      <c r="I14" s="117">
        <f t="shared" si="0"/>
        <v>0.0017511574074074072</v>
      </c>
      <c r="J14" s="117">
        <v>0.04172453703703704</v>
      </c>
      <c r="K14" s="120">
        <f t="shared" si="1"/>
        <v>0.04347569444444445</v>
      </c>
      <c r="L14" s="121">
        <v>2</v>
      </c>
      <c r="M14" s="123">
        <v>95</v>
      </c>
    </row>
    <row r="15" spans="1:13" ht="51">
      <c r="A15" s="100">
        <v>5</v>
      </c>
      <c r="B15" s="93">
        <v>23</v>
      </c>
      <c r="C15" s="94" t="s">
        <v>50</v>
      </c>
      <c r="D15" s="119" t="s">
        <v>76</v>
      </c>
      <c r="E15" s="117">
        <v>0.035416666666666666</v>
      </c>
      <c r="F15" s="117">
        <v>0.0372412037037037</v>
      </c>
      <c r="G15" s="118">
        <v>0</v>
      </c>
      <c r="H15" s="118">
        <v>0</v>
      </c>
      <c r="I15" s="117">
        <f t="shared" si="0"/>
        <v>0.0018245370370370342</v>
      </c>
      <c r="J15" s="117">
        <v>0</v>
      </c>
      <c r="K15" s="120">
        <f t="shared" si="1"/>
        <v>0.0018245370370370342</v>
      </c>
      <c r="L15" s="121">
        <v>3</v>
      </c>
      <c r="M15" s="123">
        <v>90</v>
      </c>
    </row>
    <row r="16" spans="1:13" ht="45">
      <c r="A16" s="100">
        <v>9</v>
      </c>
      <c r="B16" s="93">
        <v>22</v>
      </c>
      <c r="C16" s="94" t="s">
        <v>63</v>
      </c>
      <c r="D16" s="119" t="s">
        <v>75</v>
      </c>
      <c r="E16" s="117">
        <v>0.0062499999999999995</v>
      </c>
      <c r="F16" s="117">
        <v>0.008081481481481483</v>
      </c>
      <c r="G16" s="118">
        <v>0</v>
      </c>
      <c r="H16" s="118">
        <v>0</v>
      </c>
      <c r="I16" s="117">
        <f t="shared" si="0"/>
        <v>0.0018314814814814834</v>
      </c>
      <c r="J16" s="117">
        <v>0</v>
      </c>
      <c r="K16" s="120">
        <f t="shared" si="1"/>
        <v>0.0018314814814814834</v>
      </c>
      <c r="L16" s="121">
        <v>4</v>
      </c>
      <c r="M16" s="123">
        <v>85</v>
      </c>
    </row>
    <row r="17" spans="1:13" ht="49.5" customHeight="1">
      <c r="A17" s="100">
        <v>4</v>
      </c>
      <c r="B17" s="93">
        <v>25</v>
      </c>
      <c r="C17" s="94" t="s">
        <v>61</v>
      </c>
      <c r="D17" s="119" t="s">
        <v>78</v>
      </c>
      <c r="E17" s="117">
        <v>0.03194444444444445</v>
      </c>
      <c r="F17" s="117">
        <v>0.033758912037037035</v>
      </c>
      <c r="G17" s="118">
        <v>5</v>
      </c>
      <c r="H17" s="118">
        <v>0</v>
      </c>
      <c r="I17" s="117">
        <f t="shared" si="0"/>
        <v>0.0018144675925925863</v>
      </c>
      <c r="J17" s="117">
        <v>5.7870370370370366E-05</v>
      </c>
      <c r="K17" s="120">
        <f t="shared" si="1"/>
        <v>0.0018723379629629567</v>
      </c>
      <c r="L17" s="121">
        <v>5</v>
      </c>
      <c r="M17" s="123">
        <v>80</v>
      </c>
    </row>
    <row r="18" spans="1:13" ht="45">
      <c r="A18" s="100">
        <v>1</v>
      </c>
      <c r="B18" s="93">
        <v>26</v>
      </c>
      <c r="C18" s="94" t="s">
        <v>68</v>
      </c>
      <c r="D18" s="119" t="s">
        <v>77</v>
      </c>
      <c r="E18" s="117">
        <v>0.02013888888888889</v>
      </c>
      <c r="F18" s="117">
        <v>0.022086805555555557</v>
      </c>
      <c r="G18" s="118">
        <v>0</v>
      </c>
      <c r="H18" s="118">
        <v>5</v>
      </c>
      <c r="I18" s="117">
        <f t="shared" si="0"/>
        <v>0.0019479166666666672</v>
      </c>
      <c r="J18" s="117">
        <v>5.7870370370370366E-05</v>
      </c>
      <c r="K18" s="120">
        <f t="shared" si="1"/>
        <v>0.0020057870370370377</v>
      </c>
      <c r="L18" s="121">
        <v>6</v>
      </c>
      <c r="M18" s="123">
        <v>75</v>
      </c>
    </row>
    <row r="19" spans="1:13" ht="45">
      <c r="A19" s="100">
        <v>10</v>
      </c>
      <c r="B19" s="93">
        <v>27</v>
      </c>
      <c r="C19" s="94" t="s">
        <v>64</v>
      </c>
      <c r="D19" s="119" t="s">
        <v>52</v>
      </c>
      <c r="E19" s="117">
        <v>0.009027777777777779</v>
      </c>
      <c r="F19" s="117">
        <v>0.011068865740740742</v>
      </c>
      <c r="G19" s="118">
        <v>0</v>
      </c>
      <c r="H19" s="118">
        <v>5</v>
      </c>
      <c r="I19" s="117">
        <f t="shared" si="0"/>
        <v>0.0020410879629629633</v>
      </c>
      <c r="J19" s="117">
        <v>5.7870370370370366E-05</v>
      </c>
      <c r="K19" s="120">
        <f t="shared" si="1"/>
        <v>0.0020989583333333338</v>
      </c>
      <c r="L19" s="121">
        <v>7</v>
      </c>
      <c r="M19" s="123">
        <v>70</v>
      </c>
    </row>
    <row r="20" spans="1:13" ht="45">
      <c r="A20" s="100">
        <v>6</v>
      </c>
      <c r="B20" s="93">
        <v>30</v>
      </c>
      <c r="C20" s="94" t="s">
        <v>62</v>
      </c>
      <c r="D20" s="119" t="s">
        <v>79</v>
      </c>
      <c r="E20" s="117">
        <v>0.03819444444444444</v>
      </c>
      <c r="F20" s="117">
        <v>0.040273611111111114</v>
      </c>
      <c r="G20" s="118">
        <v>5</v>
      </c>
      <c r="H20" s="118">
        <v>5</v>
      </c>
      <c r="I20" s="117">
        <f t="shared" si="0"/>
        <v>0.0020791666666666736</v>
      </c>
      <c r="J20" s="117">
        <v>0.00011574074074074073</v>
      </c>
      <c r="K20" s="120">
        <f t="shared" si="1"/>
        <v>0.0021949074074074145</v>
      </c>
      <c r="L20" s="121">
        <v>8</v>
      </c>
      <c r="M20" s="123">
        <v>65</v>
      </c>
    </row>
    <row r="21" spans="1:13" ht="45">
      <c r="A21" s="100">
        <v>2</v>
      </c>
      <c r="B21" s="93">
        <v>28</v>
      </c>
      <c r="C21" s="94" t="s">
        <v>60</v>
      </c>
      <c r="D21" s="119" t="s">
        <v>53</v>
      </c>
      <c r="E21" s="117">
        <v>0.024999999999999998</v>
      </c>
      <c r="F21" s="117">
        <v>0.027168287037037036</v>
      </c>
      <c r="G21" s="118">
        <v>5</v>
      </c>
      <c r="H21" s="118">
        <v>5</v>
      </c>
      <c r="I21" s="117">
        <f t="shared" si="0"/>
        <v>0.002168287037037038</v>
      </c>
      <c r="J21" s="117">
        <v>0.00011574074074074073</v>
      </c>
      <c r="K21" s="120">
        <f t="shared" si="1"/>
        <v>0.002284027777777779</v>
      </c>
      <c r="L21" s="121">
        <v>9</v>
      </c>
      <c r="M21" s="123">
        <v>60</v>
      </c>
    </row>
    <row r="22" spans="1:13" ht="45.75" thickBot="1">
      <c r="A22" s="101">
        <v>8</v>
      </c>
      <c r="B22" s="102">
        <v>29</v>
      </c>
      <c r="C22" s="103" t="s">
        <v>74</v>
      </c>
      <c r="D22" s="124" t="s">
        <v>54</v>
      </c>
      <c r="E22" s="125">
        <v>0.004166666666666667</v>
      </c>
      <c r="F22" s="125">
        <v>0.00701087962962963</v>
      </c>
      <c r="G22" s="126">
        <v>0</v>
      </c>
      <c r="H22" s="126">
        <v>50</v>
      </c>
      <c r="I22" s="125">
        <f t="shared" si="0"/>
        <v>0.0028442129629629633</v>
      </c>
      <c r="J22" s="125">
        <v>0.0005787037037037038</v>
      </c>
      <c r="K22" s="127">
        <f t="shared" si="1"/>
        <v>0.003422916666666667</v>
      </c>
      <c r="L22" s="122">
        <v>10</v>
      </c>
      <c r="M22" s="128">
        <v>55</v>
      </c>
    </row>
    <row r="24" spans="2:16" s="44" customFormat="1" ht="19.5" customHeight="1">
      <c r="B24" s="44" t="s">
        <v>3</v>
      </c>
      <c r="E24" s="48"/>
      <c r="F24" s="48" t="s">
        <v>33</v>
      </c>
      <c r="G24" s="48"/>
      <c r="H24" s="48"/>
      <c r="I24" s="48"/>
      <c r="J24" s="48"/>
      <c r="K24" s="48"/>
      <c r="L24" s="24"/>
      <c r="M24" s="24"/>
      <c r="N24" s="24"/>
      <c r="O24" s="24"/>
      <c r="P24" s="24"/>
    </row>
    <row r="25" spans="1:16" s="49" customFormat="1" ht="9.75" customHeight="1">
      <c r="A25" s="11"/>
      <c r="B25" s="11"/>
      <c r="C25" s="11"/>
      <c r="D25" s="11"/>
      <c r="L25" s="11"/>
      <c r="M25" s="11"/>
      <c r="N25" s="11"/>
      <c r="O25" s="11"/>
      <c r="P25" s="11"/>
    </row>
    <row r="26" spans="2:16" s="44" customFormat="1" ht="14.25">
      <c r="B26" s="44" t="s">
        <v>2</v>
      </c>
      <c r="E26" s="48"/>
      <c r="F26" s="48" t="s">
        <v>32</v>
      </c>
      <c r="G26" s="48"/>
      <c r="H26" s="48"/>
      <c r="I26" s="48"/>
      <c r="J26" s="48"/>
      <c r="K26" s="48"/>
      <c r="L26" s="47"/>
      <c r="M26" s="47"/>
      <c r="N26" s="47"/>
      <c r="O26" s="47"/>
      <c r="P26" s="47"/>
    </row>
    <row r="27" spans="1:16" s="49" customFormat="1" ht="7.5" customHeight="1">
      <c r="A27" s="11"/>
      <c r="B27" s="11"/>
      <c r="C27" s="11"/>
      <c r="D27" s="11"/>
      <c r="L27" s="11"/>
      <c r="M27" s="11"/>
      <c r="N27" s="11"/>
      <c r="O27" s="11"/>
      <c r="P27" s="11"/>
    </row>
    <row r="28" spans="5:16" s="44" customFormat="1" ht="14.25">
      <c r="E28" s="48"/>
      <c r="F28" s="48"/>
      <c r="G28" s="48"/>
      <c r="H28" s="48"/>
      <c r="I28" s="48"/>
      <c r="J28" s="48"/>
      <c r="K28" s="48"/>
      <c r="L28" s="47"/>
      <c r="M28" s="47"/>
      <c r="N28" s="47"/>
      <c r="O28" s="47"/>
      <c r="P28" s="47"/>
    </row>
  </sheetData>
  <sheetProtection/>
  <mergeCells count="18">
    <mergeCell ref="A1:M1"/>
    <mergeCell ref="M11:M12"/>
    <mergeCell ref="L11:L12"/>
    <mergeCell ref="K11:K12"/>
    <mergeCell ref="J11:J12"/>
    <mergeCell ref="I11:I12"/>
    <mergeCell ref="A8:M8"/>
    <mergeCell ref="G11:H11"/>
    <mergeCell ref="A11:A12"/>
    <mergeCell ref="B11:B12"/>
    <mergeCell ref="A5:M5"/>
    <mergeCell ref="A3:M3"/>
    <mergeCell ref="C11:C12"/>
    <mergeCell ref="D11:D12"/>
    <mergeCell ref="E11:E12"/>
    <mergeCell ref="F11:F12"/>
    <mergeCell ref="A6:M6"/>
    <mergeCell ref="A7:M7"/>
  </mergeCells>
  <printOptions/>
  <pageMargins left="0.43" right="0.17" top="0.17" bottom="0.17" header="0.17" footer="0.17"/>
  <pageSetup fitToWidth="0" fitToHeight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5" zoomScaleNormal="85" zoomScalePageLayoutView="0" workbookViewId="0" topLeftCell="A7">
      <selection activeCell="O25" sqref="O25"/>
    </sheetView>
  </sheetViews>
  <sheetFormatPr defaultColWidth="9.140625" defaultRowHeight="15"/>
  <cols>
    <col min="1" max="1" width="11.421875" style="0" customWidth="1"/>
    <col min="2" max="2" width="23.421875" style="0" customWidth="1"/>
    <col min="3" max="3" width="32.421875" style="0" customWidth="1"/>
    <col min="4" max="4" width="8.421875" style="0" customWidth="1"/>
    <col min="5" max="5" width="9.57421875" style="0" customWidth="1"/>
    <col min="6" max="6" width="10.140625" style="0" customWidth="1"/>
    <col min="7" max="13" width="8.421875" style="0" customWidth="1"/>
  </cols>
  <sheetData>
    <row r="1" spans="1:19" s="46" customFormat="1" ht="91.5" customHeight="1">
      <c r="A1" s="268" t="s">
        <v>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45"/>
      <c r="O1" s="45"/>
      <c r="P1" s="45"/>
      <c r="Q1" s="45"/>
      <c r="R1" s="45"/>
      <c r="S1" s="45"/>
    </row>
    <row r="2" spans="2:5" ht="8.25" customHeight="1">
      <c r="B2" s="1"/>
      <c r="C2" s="1"/>
      <c r="D2" s="1"/>
      <c r="E2" s="3"/>
    </row>
    <row r="3" spans="1:19" ht="18" customHeight="1">
      <c r="A3" s="336" t="s">
        <v>45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43"/>
      <c r="O3" s="43"/>
      <c r="P3" s="43"/>
      <c r="Q3" s="43"/>
      <c r="R3" s="43"/>
      <c r="S3" s="43"/>
    </row>
    <row r="4" spans="2:4" ht="10.5" customHeight="1">
      <c r="B4" s="51"/>
      <c r="C4" s="51"/>
      <c r="D4" s="4"/>
    </row>
    <row r="5" spans="1:19" ht="15" customHeight="1">
      <c r="A5" s="337" t="s">
        <v>44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2"/>
      <c r="O5" s="2"/>
      <c r="P5" s="2"/>
      <c r="Q5" s="2"/>
      <c r="R5" s="2"/>
      <c r="S5" s="2"/>
    </row>
    <row r="6" spans="1:19" ht="15" customHeight="1">
      <c r="A6" s="338" t="s">
        <v>10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12"/>
      <c r="O6" s="12"/>
      <c r="P6" s="12"/>
      <c r="Q6" s="12"/>
      <c r="R6" s="12"/>
      <c r="S6" s="12"/>
    </row>
    <row r="7" spans="1:19" ht="18">
      <c r="A7" s="248" t="s">
        <v>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13"/>
      <c r="O7" s="13"/>
      <c r="P7" s="13"/>
      <c r="Q7" s="13"/>
      <c r="R7" s="13"/>
      <c r="S7" s="13"/>
    </row>
    <row r="8" spans="1:19" ht="6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13"/>
      <c r="O8" s="13"/>
      <c r="P8" s="13"/>
      <c r="Q8" s="13"/>
      <c r="R8" s="13"/>
      <c r="S8" s="13"/>
    </row>
    <row r="9" spans="1:19" ht="24.75" customHeight="1">
      <c r="A9" s="339" t="s">
        <v>18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14"/>
      <c r="O9" s="14"/>
      <c r="P9" s="14"/>
      <c r="Q9" s="14"/>
      <c r="R9" s="14"/>
      <c r="S9" s="14"/>
    </row>
    <row r="10" s="23" customFormat="1" ht="6.75" customHeight="1">
      <c r="C10" s="29"/>
    </row>
    <row r="11" spans="1:13" s="23" customFormat="1" ht="15" customHeight="1" thickBot="1">
      <c r="A11" s="29" t="s">
        <v>46</v>
      </c>
      <c r="C11" s="29"/>
      <c r="M11" s="42" t="s">
        <v>22</v>
      </c>
    </row>
    <row r="12" spans="1:13" s="23" customFormat="1" ht="30" customHeight="1">
      <c r="A12" s="328" t="s">
        <v>4</v>
      </c>
      <c r="B12" s="330" t="s">
        <v>5</v>
      </c>
      <c r="C12" s="332" t="s">
        <v>6</v>
      </c>
      <c r="D12" s="334" t="s">
        <v>37</v>
      </c>
      <c r="E12" s="327"/>
      <c r="F12" s="334" t="s">
        <v>8</v>
      </c>
      <c r="G12" s="335"/>
      <c r="H12" s="327" t="s">
        <v>9</v>
      </c>
      <c r="I12" s="335"/>
      <c r="J12" s="327" t="s">
        <v>38</v>
      </c>
      <c r="K12" s="327"/>
      <c r="L12" s="296" t="s">
        <v>39</v>
      </c>
      <c r="M12" s="297"/>
    </row>
    <row r="13" spans="1:13" s="23" customFormat="1" ht="15">
      <c r="A13" s="329"/>
      <c r="B13" s="331"/>
      <c r="C13" s="333"/>
      <c r="D13" s="233" t="s">
        <v>40</v>
      </c>
      <c r="E13" s="66" t="s">
        <v>41</v>
      </c>
      <c r="F13" s="233" t="s">
        <v>40</v>
      </c>
      <c r="G13" s="234" t="s">
        <v>41</v>
      </c>
      <c r="H13" s="230" t="s">
        <v>40</v>
      </c>
      <c r="I13" s="234" t="s">
        <v>41</v>
      </c>
      <c r="J13" s="230" t="s">
        <v>40</v>
      </c>
      <c r="K13" s="66" t="s">
        <v>41</v>
      </c>
      <c r="L13" s="197" t="s">
        <v>42</v>
      </c>
      <c r="M13" s="198" t="s">
        <v>40</v>
      </c>
    </row>
    <row r="14" spans="1:14" s="23" customFormat="1" ht="48">
      <c r="A14" s="225">
        <v>40</v>
      </c>
      <c r="B14" s="215" t="s">
        <v>67</v>
      </c>
      <c r="C14" s="228" t="s">
        <v>83</v>
      </c>
      <c r="D14" s="235">
        <v>3</v>
      </c>
      <c r="E14" s="239">
        <v>90</v>
      </c>
      <c r="F14" s="241">
        <v>1</v>
      </c>
      <c r="G14" s="236" t="s">
        <v>108</v>
      </c>
      <c r="H14" s="231" t="s">
        <v>95</v>
      </c>
      <c r="I14" s="236" t="s">
        <v>122</v>
      </c>
      <c r="J14" s="231" t="s">
        <v>94</v>
      </c>
      <c r="K14" s="207" t="s">
        <v>140</v>
      </c>
      <c r="L14" s="208">
        <v>975</v>
      </c>
      <c r="M14" s="206">
        <v>1</v>
      </c>
      <c r="N14" s="224"/>
    </row>
    <row r="15" spans="1:14" s="23" customFormat="1" ht="52.5" customHeight="1">
      <c r="A15" s="225">
        <v>35</v>
      </c>
      <c r="B15" s="215" t="s">
        <v>57</v>
      </c>
      <c r="C15" s="228" t="s">
        <v>82</v>
      </c>
      <c r="D15" s="235">
        <v>1</v>
      </c>
      <c r="E15" s="239">
        <v>100</v>
      </c>
      <c r="F15" s="241">
        <v>2</v>
      </c>
      <c r="G15" s="236" t="s">
        <v>109</v>
      </c>
      <c r="H15" s="231" t="s">
        <v>94</v>
      </c>
      <c r="I15" s="236" t="s">
        <v>121</v>
      </c>
      <c r="J15" s="231" t="s">
        <v>95</v>
      </c>
      <c r="K15" s="207" t="s">
        <v>141</v>
      </c>
      <c r="L15" s="208">
        <v>970</v>
      </c>
      <c r="M15" s="206">
        <v>2</v>
      </c>
      <c r="N15" s="224"/>
    </row>
    <row r="16" spans="1:14" s="23" customFormat="1" ht="57">
      <c r="A16" s="225">
        <v>39</v>
      </c>
      <c r="B16" s="215" t="s">
        <v>65</v>
      </c>
      <c r="C16" s="228" t="s">
        <v>81</v>
      </c>
      <c r="D16" s="235">
        <v>2</v>
      </c>
      <c r="E16" s="239">
        <v>95</v>
      </c>
      <c r="F16" s="241">
        <v>3</v>
      </c>
      <c r="G16" s="236" t="s">
        <v>112</v>
      </c>
      <c r="H16" s="231" t="s">
        <v>103</v>
      </c>
      <c r="I16" s="236" t="s">
        <v>131</v>
      </c>
      <c r="J16" s="231" t="s">
        <v>103</v>
      </c>
      <c r="K16" s="207" t="s">
        <v>142</v>
      </c>
      <c r="L16" s="208">
        <v>905</v>
      </c>
      <c r="M16" s="206">
        <v>3</v>
      </c>
      <c r="N16" s="224"/>
    </row>
    <row r="17" spans="1:14" s="23" customFormat="1" ht="57">
      <c r="A17" s="225">
        <v>38</v>
      </c>
      <c r="B17" s="215" t="s">
        <v>58</v>
      </c>
      <c r="C17" s="228" t="s">
        <v>59</v>
      </c>
      <c r="D17" s="235">
        <v>4</v>
      </c>
      <c r="E17" s="239">
        <v>85</v>
      </c>
      <c r="F17" s="241">
        <v>4</v>
      </c>
      <c r="G17" s="236" t="s">
        <v>111</v>
      </c>
      <c r="H17" s="231" t="s">
        <v>104</v>
      </c>
      <c r="I17" s="236" t="s">
        <v>132</v>
      </c>
      <c r="J17" s="231" t="s">
        <v>104</v>
      </c>
      <c r="K17" s="207" t="s">
        <v>145</v>
      </c>
      <c r="L17" s="208">
        <v>850</v>
      </c>
      <c r="M17" s="206">
        <v>4</v>
      </c>
      <c r="N17" s="224"/>
    </row>
    <row r="18" spans="1:14" s="23" customFormat="1" ht="57.75" thickBot="1">
      <c r="A18" s="226">
        <v>37</v>
      </c>
      <c r="B18" s="168" t="s">
        <v>66</v>
      </c>
      <c r="C18" s="229" t="s">
        <v>56</v>
      </c>
      <c r="D18" s="237">
        <v>5</v>
      </c>
      <c r="E18" s="240">
        <v>80</v>
      </c>
      <c r="F18" s="242">
        <v>5</v>
      </c>
      <c r="G18" s="238" t="s">
        <v>110</v>
      </c>
      <c r="H18" s="232" t="s">
        <v>98</v>
      </c>
      <c r="I18" s="238" t="s">
        <v>133</v>
      </c>
      <c r="J18" s="232" t="s">
        <v>105</v>
      </c>
      <c r="K18" s="227" t="s">
        <v>152</v>
      </c>
      <c r="L18" s="209">
        <v>480</v>
      </c>
      <c r="M18" s="210">
        <v>5</v>
      </c>
      <c r="N18" s="224"/>
    </row>
    <row r="20" spans="2:15" s="44" customFormat="1" ht="19.5" customHeight="1">
      <c r="B20" s="44" t="s">
        <v>3</v>
      </c>
      <c r="E20" s="48" t="s">
        <v>33</v>
      </c>
      <c r="F20" s="48"/>
      <c r="G20" s="48"/>
      <c r="H20" s="48"/>
      <c r="I20" s="48"/>
      <c r="J20" s="48"/>
      <c r="K20" s="48"/>
      <c r="L20" s="48"/>
      <c r="M20" s="24"/>
      <c r="N20" s="24"/>
      <c r="O20" s="24"/>
    </row>
    <row r="21" spans="1:15" s="49" customFormat="1" ht="9.75" customHeight="1">
      <c r="A21" s="11"/>
      <c r="B21" s="11"/>
      <c r="C21" s="11"/>
      <c r="D21" s="11"/>
      <c r="M21" s="11"/>
      <c r="N21" s="11"/>
      <c r="O21" s="11"/>
    </row>
    <row r="22" spans="2:15" s="44" customFormat="1" ht="14.25">
      <c r="B22" s="44" t="s">
        <v>2</v>
      </c>
      <c r="E22" s="48" t="s">
        <v>32</v>
      </c>
      <c r="F22" s="48"/>
      <c r="G22" s="48"/>
      <c r="H22" s="48"/>
      <c r="I22" s="48"/>
      <c r="J22" s="48"/>
      <c r="K22" s="48"/>
      <c r="L22" s="48"/>
      <c r="M22" s="47"/>
      <c r="N22" s="47"/>
      <c r="O22" s="47"/>
    </row>
    <row r="23" spans="1:15" s="49" customFormat="1" ht="7.5" customHeight="1">
      <c r="A23" s="11"/>
      <c r="B23" s="11"/>
      <c r="C23" s="11"/>
      <c r="D23" s="11"/>
      <c r="M23" s="11"/>
      <c r="N23" s="11"/>
      <c r="O23" s="11"/>
    </row>
    <row r="24" spans="5:15" s="44" customFormat="1" ht="14.25">
      <c r="E24" s="48"/>
      <c r="F24" s="48"/>
      <c r="G24" s="48"/>
      <c r="H24" s="48"/>
      <c r="I24" s="48"/>
      <c r="J24" s="48"/>
      <c r="K24" s="48"/>
      <c r="L24" s="48"/>
      <c r="M24" s="47"/>
      <c r="N24" s="47"/>
      <c r="O24" s="47"/>
    </row>
  </sheetData>
  <sheetProtection/>
  <mergeCells count="14">
    <mergeCell ref="A1:M1"/>
    <mergeCell ref="A3:M3"/>
    <mergeCell ref="A5:M5"/>
    <mergeCell ref="A6:M6"/>
    <mergeCell ref="A7:M7"/>
    <mergeCell ref="A9:M9"/>
    <mergeCell ref="J12:K12"/>
    <mergeCell ref="L12:M12"/>
    <mergeCell ref="A12:A13"/>
    <mergeCell ref="B12:B13"/>
    <mergeCell ref="C12:C13"/>
    <mergeCell ref="D12:E12"/>
    <mergeCell ref="F12:G12"/>
    <mergeCell ref="H12:I12"/>
  </mergeCells>
  <printOptions/>
  <pageMargins left="0.18" right="0.16" top="0.28" bottom="0.27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85" zoomScaleNormal="85" zoomScalePageLayoutView="0" workbookViewId="0" topLeftCell="A47">
      <selection activeCell="E47" sqref="E47"/>
    </sheetView>
  </sheetViews>
  <sheetFormatPr defaultColWidth="9.140625" defaultRowHeight="15"/>
  <cols>
    <col min="1" max="1" width="1.8515625" style="11" customWidth="1"/>
    <col min="2" max="2" width="8.8515625" style="11" customWidth="1"/>
    <col min="3" max="3" width="10.8515625" style="11" customWidth="1"/>
    <col min="4" max="4" width="29.28125" style="11" customWidth="1"/>
    <col min="5" max="5" width="29.8515625" style="9" customWidth="1"/>
    <col min="6" max="6" width="11.421875" style="9" customWidth="1"/>
    <col min="7" max="7" width="12.140625" style="9" customWidth="1"/>
    <col min="8" max="8" width="6.8515625" style="9" customWidth="1"/>
    <col min="9" max="10" width="13.140625" style="11" customWidth="1"/>
    <col min="11" max="11" width="8.140625" style="11" customWidth="1"/>
    <col min="12" max="12" width="8.28125" style="11" customWidth="1"/>
    <col min="13" max="13" width="12.421875" style="11" customWidth="1"/>
    <col min="14" max="16384" width="9.140625" style="5" customWidth="1"/>
  </cols>
  <sheetData>
    <row r="1" spans="1:13" s="46" customFormat="1" ht="86.25" customHeight="1">
      <c r="A1" s="249" t="s">
        <v>117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45"/>
    </row>
    <row r="2" spans="2:11" s="46" customFormat="1" ht="8.25" customHeight="1">
      <c r="B2" s="67"/>
      <c r="C2" s="67"/>
      <c r="D2" s="67"/>
      <c r="E2" s="67"/>
      <c r="F2" s="67"/>
      <c r="G2" s="67"/>
      <c r="H2" s="67"/>
      <c r="I2" s="68"/>
      <c r="J2" s="68"/>
      <c r="K2" s="68"/>
    </row>
    <row r="3" spans="1:13" s="46" customFormat="1" ht="18">
      <c r="A3" s="267" t="s">
        <v>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74"/>
    </row>
    <row r="4" spans="2:8" s="46" customFormat="1" ht="10.5" customHeight="1">
      <c r="B4" s="69"/>
      <c r="C4" s="69"/>
      <c r="D4" s="69"/>
      <c r="E4" s="70"/>
      <c r="F4" s="70"/>
      <c r="G4" s="70"/>
      <c r="H4" s="70"/>
    </row>
    <row r="5" spans="1:13" s="46" customFormat="1" ht="15" customHeight="1">
      <c r="A5" s="262" t="s">
        <v>43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75"/>
    </row>
    <row r="6" spans="1:13" s="46" customFormat="1" ht="15" customHeight="1">
      <c r="A6" s="261" t="s">
        <v>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76"/>
    </row>
    <row r="7" spans="1:13" s="46" customFormat="1" ht="18" customHeight="1">
      <c r="A7" s="260" t="s">
        <v>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77"/>
    </row>
    <row r="8" spans="1:13" s="46" customFormat="1" ht="23.25" customHeight="1">
      <c r="A8" s="259" t="s">
        <v>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78"/>
    </row>
    <row r="9" spans="1:13" ht="15">
      <c r="A9" s="6"/>
      <c r="B9" s="6"/>
      <c r="C9" s="6"/>
      <c r="D9" s="6"/>
      <c r="E9" s="7"/>
      <c r="F9" s="7"/>
      <c r="G9" s="7"/>
      <c r="H9" s="7"/>
      <c r="I9" s="8"/>
      <c r="J9" s="8"/>
      <c r="K9" s="8"/>
      <c r="L9" s="8"/>
      <c r="M9" s="5"/>
    </row>
    <row r="10" spans="2:12" s="23" customFormat="1" ht="15" customHeight="1">
      <c r="B10" s="29" t="s">
        <v>47</v>
      </c>
      <c r="C10" s="29"/>
      <c r="D10" s="29"/>
      <c r="L10" s="42" t="s">
        <v>48</v>
      </c>
    </row>
    <row r="11" spans="2:12" s="169" customFormat="1" ht="16.5" thickBot="1">
      <c r="B11" s="170" t="s">
        <v>20</v>
      </c>
      <c r="C11" s="170"/>
      <c r="D11" s="171"/>
      <c r="E11" s="172"/>
      <c r="F11" s="172"/>
      <c r="G11" s="172"/>
      <c r="H11" s="172"/>
      <c r="I11" s="172"/>
      <c r="J11" s="172"/>
      <c r="K11" s="172"/>
      <c r="L11" s="172"/>
    </row>
    <row r="12" spans="1:13" s="10" customFormat="1" ht="42" customHeight="1" thickBot="1">
      <c r="A12" s="27"/>
      <c r="B12" s="135" t="s">
        <v>30</v>
      </c>
      <c r="C12" s="136" t="s">
        <v>4</v>
      </c>
      <c r="D12" s="137" t="s">
        <v>5</v>
      </c>
      <c r="E12" s="138" t="s">
        <v>6</v>
      </c>
      <c r="F12" s="137" t="s">
        <v>28</v>
      </c>
      <c r="G12" s="137" t="s">
        <v>29</v>
      </c>
      <c r="H12" s="139" t="s">
        <v>31</v>
      </c>
      <c r="I12" s="138" t="s">
        <v>14</v>
      </c>
      <c r="J12" s="137" t="s">
        <v>15</v>
      </c>
      <c r="K12" s="139" t="s">
        <v>7</v>
      </c>
      <c r="L12" s="140" t="s">
        <v>23</v>
      </c>
      <c r="M12" s="27"/>
    </row>
    <row r="13" spans="1:13" s="10" customFormat="1" ht="57">
      <c r="A13" s="27"/>
      <c r="B13" s="263">
        <v>1</v>
      </c>
      <c r="C13" s="165" t="s">
        <v>85</v>
      </c>
      <c r="D13" s="166" t="s">
        <v>61</v>
      </c>
      <c r="E13" s="145" t="s">
        <v>107</v>
      </c>
      <c r="F13" s="175">
        <v>0.02013888888888889</v>
      </c>
      <c r="G13" s="175">
        <v>0.021681828703703703</v>
      </c>
      <c r="H13" s="176">
        <v>0</v>
      </c>
      <c r="I13" s="174">
        <f aca="true" t="shared" si="0" ref="I13:I22">G13-F13</f>
        <v>0.001542939814814813</v>
      </c>
      <c r="J13" s="87" t="s">
        <v>94</v>
      </c>
      <c r="K13" s="87" t="s">
        <v>105</v>
      </c>
      <c r="L13" s="39" t="s">
        <v>105</v>
      </c>
      <c r="M13" s="27"/>
    </row>
    <row r="14" spans="1:13" s="83" customFormat="1" ht="45.75" thickBot="1">
      <c r="A14" s="27"/>
      <c r="B14" s="266"/>
      <c r="C14" s="185">
        <v>29</v>
      </c>
      <c r="D14" s="182" t="s">
        <v>74</v>
      </c>
      <c r="E14" s="142" t="s">
        <v>54</v>
      </c>
      <c r="F14" s="183">
        <v>0.02013888888888889</v>
      </c>
      <c r="G14" s="183">
        <v>0.022061226851851853</v>
      </c>
      <c r="H14" s="179">
        <v>0</v>
      </c>
      <c r="I14" s="184">
        <f t="shared" si="0"/>
        <v>0.0019223379629629625</v>
      </c>
      <c r="J14" s="143" t="s">
        <v>95</v>
      </c>
      <c r="K14" s="188">
        <v>10</v>
      </c>
      <c r="L14" s="144">
        <v>110</v>
      </c>
      <c r="M14" s="82"/>
    </row>
    <row r="15" spans="1:13" s="83" customFormat="1" ht="42.75">
      <c r="A15" s="27"/>
      <c r="B15" s="263">
        <v>2</v>
      </c>
      <c r="C15" s="165" t="s">
        <v>87</v>
      </c>
      <c r="D15" s="166" t="s">
        <v>63</v>
      </c>
      <c r="E15" s="145" t="s">
        <v>75</v>
      </c>
      <c r="F15" s="175">
        <v>0.024999999999999998</v>
      </c>
      <c r="G15" s="175">
        <v>0.026525462962962962</v>
      </c>
      <c r="H15" s="176">
        <v>0</v>
      </c>
      <c r="I15" s="174">
        <f t="shared" si="0"/>
        <v>0.0015254629629629646</v>
      </c>
      <c r="J15" s="87" t="s">
        <v>94</v>
      </c>
      <c r="K15" s="87" t="s">
        <v>105</v>
      </c>
      <c r="L15" s="146" t="s">
        <v>105</v>
      </c>
      <c r="M15" s="82"/>
    </row>
    <row r="16" spans="1:13" s="83" customFormat="1" ht="45.75" thickBot="1">
      <c r="A16" s="27"/>
      <c r="B16" s="264"/>
      <c r="C16" s="167">
        <v>28</v>
      </c>
      <c r="D16" s="168" t="s">
        <v>60</v>
      </c>
      <c r="E16" s="141" t="s">
        <v>53</v>
      </c>
      <c r="F16" s="177">
        <v>0.024999999999999998</v>
      </c>
      <c r="G16" s="177">
        <v>0.026666087962962964</v>
      </c>
      <c r="H16" s="178">
        <v>0</v>
      </c>
      <c r="I16" s="125">
        <f t="shared" si="0"/>
        <v>0.0016660879629629664</v>
      </c>
      <c r="J16" s="80" t="s">
        <v>95</v>
      </c>
      <c r="K16" s="80" t="s">
        <v>105</v>
      </c>
      <c r="L16" s="81" t="s">
        <v>105</v>
      </c>
      <c r="M16" s="82"/>
    </row>
    <row r="17" spans="1:13" s="83" customFormat="1" ht="45">
      <c r="A17" s="27"/>
      <c r="B17" s="263">
        <v>3</v>
      </c>
      <c r="C17" s="165" t="s">
        <v>88</v>
      </c>
      <c r="D17" s="166" t="s">
        <v>50</v>
      </c>
      <c r="E17" s="145" t="s">
        <v>51</v>
      </c>
      <c r="F17" s="175">
        <v>0.029861111111111113</v>
      </c>
      <c r="G17" s="175">
        <v>0.03152314814814815</v>
      </c>
      <c r="H17" s="176">
        <v>0</v>
      </c>
      <c r="I17" s="174">
        <f t="shared" si="0"/>
        <v>0.0016620370370370348</v>
      </c>
      <c r="J17" s="87" t="s">
        <v>94</v>
      </c>
      <c r="K17" s="87" t="s">
        <v>105</v>
      </c>
      <c r="L17" s="146" t="s">
        <v>105</v>
      </c>
      <c r="M17" s="82"/>
    </row>
    <row r="18" spans="1:13" s="83" customFormat="1" ht="43.5" thickBot="1">
      <c r="A18" s="27"/>
      <c r="B18" s="264"/>
      <c r="C18" s="167">
        <v>30</v>
      </c>
      <c r="D18" s="168" t="s">
        <v>62</v>
      </c>
      <c r="E18" s="141" t="s">
        <v>80</v>
      </c>
      <c r="F18" s="177">
        <v>0.029861111111111113</v>
      </c>
      <c r="G18" s="177">
        <v>0.031682638888888885</v>
      </c>
      <c r="H18" s="178">
        <v>0</v>
      </c>
      <c r="I18" s="125">
        <f t="shared" si="0"/>
        <v>0.0018215277777777726</v>
      </c>
      <c r="J18" s="80" t="s">
        <v>95</v>
      </c>
      <c r="K18" s="189">
        <v>9</v>
      </c>
      <c r="L18" s="81">
        <v>120</v>
      </c>
      <c r="M18" s="82"/>
    </row>
    <row r="19" spans="1:13" s="83" customFormat="1" ht="45">
      <c r="A19" s="27"/>
      <c r="B19" s="263">
        <v>4</v>
      </c>
      <c r="C19" s="165" t="s">
        <v>89</v>
      </c>
      <c r="D19" s="166" t="s">
        <v>73</v>
      </c>
      <c r="E19" s="145" t="s">
        <v>49</v>
      </c>
      <c r="F19" s="175">
        <v>0.034722222222222224</v>
      </c>
      <c r="G19" s="175">
        <v>0.03617037037037037</v>
      </c>
      <c r="H19" s="176">
        <v>0</v>
      </c>
      <c r="I19" s="174">
        <f t="shared" si="0"/>
        <v>0.0014481481481481429</v>
      </c>
      <c r="J19" s="87" t="s">
        <v>94</v>
      </c>
      <c r="K19" s="87" t="s">
        <v>105</v>
      </c>
      <c r="L19" s="146" t="s">
        <v>105</v>
      </c>
      <c r="M19" s="82"/>
    </row>
    <row r="20" spans="1:13" s="83" customFormat="1" ht="43.5" thickBot="1">
      <c r="A20" s="27"/>
      <c r="B20" s="266"/>
      <c r="C20" s="185">
        <v>27</v>
      </c>
      <c r="D20" s="182" t="s">
        <v>64</v>
      </c>
      <c r="E20" s="142" t="s">
        <v>52</v>
      </c>
      <c r="F20" s="183">
        <v>0.034722222222222224</v>
      </c>
      <c r="G20" s="183">
        <v>0.03630023148148148</v>
      </c>
      <c r="H20" s="179">
        <v>0</v>
      </c>
      <c r="I20" s="184">
        <f t="shared" si="0"/>
        <v>0.0015780092592592582</v>
      </c>
      <c r="J20" s="143" t="s">
        <v>95</v>
      </c>
      <c r="K20" s="143" t="s">
        <v>105</v>
      </c>
      <c r="L20" s="144" t="s">
        <v>105</v>
      </c>
      <c r="M20" s="82"/>
    </row>
    <row r="21" spans="1:13" s="83" customFormat="1" ht="57">
      <c r="A21" s="27"/>
      <c r="B21" s="263">
        <v>5</v>
      </c>
      <c r="C21" s="165" t="s">
        <v>86</v>
      </c>
      <c r="D21" s="166" t="s">
        <v>70</v>
      </c>
      <c r="E21" s="145" t="s">
        <v>55</v>
      </c>
      <c r="F21" s="175">
        <v>0.03958333333333333</v>
      </c>
      <c r="G21" s="175">
        <v>0.04102002314814814</v>
      </c>
      <c r="H21" s="176">
        <v>0</v>
      </c>
      <c r="I21" s="174">
        <f t="shared" si="0"/>
        <v>0.0014366898148148108</v>
      </c>
      <c r="J21" s="87" t="s">
        <v>94</v>
      </c>
      <c r="K21" s="87" t="s">
        <v>105</v>
      </c>
      <c r="L21" s="146" t="s">
        <v>105</v>
      </c>
      <c r="M21" s="82"/>
    </row>
    <row r="22" spans="1:13" s="83" customFormat="1" ht="39" customHeight="1" thickBot="1">
      <c r="A22" s="27"/>
      <c r="B22" s="264"/>
      <c r="C22" s="167">
        <v>26</v>
      </c>
      <c r="D22" s="168" t="s">
        <v>68</v>
      </c>
      <c r="E22" s="141" t="s">
        <v>90</v>
      </c>
      <c r="F22" s="177">
        <v>0.03958333333333333</v>
      </c>
      <c r="G22" s="177">
        <v>0.04122939814814815</v>
      </c>
      <c r="H22" s="178">
        <v>0</v>
      </c>
      <c r="I22" s="125">
        <f t="shared" si="0"/>
        <v>0.0016460648148148155</v>
      </c>
      <c r="J22" s="80" t="s">
        <v>95</v>
      </c>
      <c r="K22" s="80" t="s">
        <v>105</v>
      </c>
      <c r="L22" s="81" t="s">
        <v>105</v>
      </c>
      <c r="M22" s="82"/>
    </row>
    <row r="23" spans="1:13" s="83" customFormat="1" ht="15.75">
      <c r="A23" s="27"/>
      <c r="B23" s="15"/>
      <c r="C23" s="15"/>
      <c r="D23" s="85"/>
      <c r="E23" s="50"/>
      <c r="F23" s="50"/>
      <c r="G23" s="50"/>
      <c r="H23" s="50"/>
      <c r="I23" s="86"/>
      <c r="J23" s="86"/>
      <c r="K23" s="86"/>
      <c r="L23" s="82"/>
      <c r="M23" s="82"/>
    </row>
    <row r="24" spans="1:13" s="83" customFormat="1" ht="15.75">
      <c r="A24" s="27"/>
      <c r="B24" s="15"/>
      <c r="C24" s="15"/>
      <c r="D24" s="85"/>
      <c r="E24" s="50"/>
      <c r="F24" s="50"/>
      <c r="G24" s="50"/>
      <c r="H24" s="50"/>
      <c r="I24" s="86"/>
      <c r="J24" s="86"/>
      <c r="K24" s="86"/>
      <c r="L24" s="82"/>
      <c r="M24" s="82"/>
    </row>
    <row r="25" spans="1:12" ht="16.5" thickBot="1">
      <c r="A25" s="5"/>
      <c r="B25" s="20" t="s">
        <v>11</v>
      </c>
      <c r="C25" s="20"/>
      <c r="D25" s="31"/>
      <c r="E25" s="21"/>
      <c r="F25" s="21"/>
      <c r="G25" s="21"/>
      <c r="H25" s="21"/>
      <c r="I25" s="21"/>
      <c r="J25" s="21"/>
      <c r="K25" s="21"/>
      <c r="L25" s="21"/>
    </row>
    <row r="26" spans="1:13" s="10" customFormat="1" ht="42" customHeight="1" thickBot="1">
      <c r="A26" s="27"/>
      <c r="B26" s="135" t="s">
        <v>30</v>
      </c>
      <c r="C26" s="136" t="s">
        <v>4</v>
      </c>
      <c r="D26" s="137" t="s">
        <v>5</v>
      </c>
      <c r="E26" s="138" t="s">
        <v>6</v>
      </c>
      <c r="F26" s="137" t="s">
        <v>28</v>
      </c>
      <c r="G26" s="137" t="s">
        <v>29</v>
      </c>
      <c r="H26" s="139" t="s">
        <v>31</v>
      </c>
      <c r="I26" s="138" t="s">
        <v>14</v>
      </c>
      <c r="J26" s="137" t="s">
        <v>15</v>
      </c>
      <c r="K26" s="139" t="s">
        <v>7</v>
      </c>
      <c r="L26" s="140" t="s">
        <v>23</v>
      </c>
      <c r="M26" s="27"/>
    </row>
    <row r="27" spans="1:13" s="10" customFormat="1" ht="57">
      <c r="A27" s="27"/>
      <c r="B27" s="263">
        <v>1</v>
      </c>
      <c r="C27" s="165" t="s">
        <v>85</v>
      </c>
      <c r="D27" s="166" t="s">
        <v>61</v>
      </c>
      <c r="E27" s="145" t="s">
        <v>107</v>
      </c>
      <c r="F27" s="175">
        <v>0.015277777777777777</v>
      </c>
      <c r="G27" s="175">
        <v>0.016836574074074077</v>
      </c>
      <c r="H27" s="176">
        <v>0</v>
      </c>
      <c r="I27" s="174">
        <f aca="true" t="shared" si="1" ref="I27:I34">G27-F27</f>
        <v>0.0015587962962962994</v>
      </c>
      <c r="J27" s="87" t="s">
        <v>94</v>
      </c>
      <c r="K27" s="87" t="s">
        <v>105</v>
      </c>
      <c r="L27" s="146" t="s">
        <v>105</v>
      </c>
      <c r="M27" s="27"/>
    </row>
    <row r="28" spans="1:13" s="83" customFormat="1" ht="45.75" thickBot="1">
      <c r="A28" s="27"/>
      <c r="B28" s="264"/>
      <c r="C28" s="167">
        <v>28</v>
      </c>
      <c r="D28" s="168" t="s">
        <v>60</v>
      </c>
      <c r="E28" s="141" t="s">
        <v>53</v>
      </c>
      <c r="F28" s="177">
        <v>0.015277777777777777</v>
      </c>
      <c r="G28" s="177">
        <v>0.017026504629629628</v>
      </c>
      <c r="H28" s="178">
        <v>0</v>
      </c>
      <c r="I28" s="125">
        <f t="shared" si="1"/>
        <v>0.0017487268518518503</v>
      </c>
      <c r="J28" s="80" t="s">
        <v>95</v>
      </c>
      <c r="K28" s="80" t="s">
        <v>101</v>
      </c>
      <c r="L28" s="81">
        <v>130</v>
      </c>
      <c r="M28" s="82"/>
    </row>
    <row r="29" spans="1:13" s="83" customFormat="1" ht="42.75">
      <c r="A29" s="27"/>
      <c r="B29" s="265">
        <v>2</v>
      </c>
      <c r="C29" s="163" t="s">
        <v>87</v>
      </c>
      <c r="D29" s="164" t="s">
        <v>63</v>
      </c>
      <c r="E29" s="173" t="s">
        <v>75</v>
      </c>
      <c r="F29" s="175">
        <v>0.019444444444444445</v>
      </c>
      <c r="G29" s="175">
        <v>0.02105648148148148</v>
      </c>
      <c r="H29" s="176">
        <v>0</v>
      </c>
      <c r="I29" s="174">
        <f t="shared" si="1"/>
        <v>0.0016120370370370368</v>
      </c>
      <c r="J29" s="79" t="s">
        <v>94</v>
      </c>
      <c r="K29" s="79" t="s">
        <v>105</v>
      </c>
      <c r="L29" s="84" t="s">
        <v>105</v>
      </c>
      <c r="M29" s="82"/>
    </row>
    <row r="30" spans="1:13" s="83" customFormat="1" ht="53.25" customHeight="1" thickBot="1">
      <c r="A30" s="27"/>
      <c r="B30" s="264"/>
      <c r="C30" s="167">
        <v>26</v>
      </c>
      <c r="D30" s="168" t="s">
        <v>68</v>
      </c>
      <c r="E30" s="141" t="s">
        <v>90</v>
      </c>
      <c r="F30" s="177">
        <v>0.019444444444444445</v>
      </c>
      <c r="G30" s="177">
        <v>0.021135069444444446</v>
      </c>
      <c r="H30" s="178">
        <v>0</v>
      </c>
      <c r="I30" s="125">
        <f t="shared" si="1"/>
        <v>0.0016906250000000012</v>
      </c>
      <c r="J30" s="80" t="s">
        <v>95</v>
      </c>
      <c r="K30" s="80" t="s">
        <v>100</v>
      </c>
      <c r="L30" s="81">
        <v>140</v>
      </c>
      <c r="M30" s="82"/>
    </row>
    <row r="31" spans="1:13" s="83" customFormat="1" ht="45">
      <c r="A31" s="27"/>
      <c r="B31" s="265">
        <v>3</v>
      </c>
      <c r="C31" s="163" t="s">
        <v>89</v>
      </c>
      <c r="D31" s="164" t="s">
        <v>73</v>
      </c>
      <c r="E31" s="173" t="s">
        <v>49</v>
      </c>
      <c r="F31" s="175">
        <v>0.025694444444444447</v>
      </c>
      <c r="G31" s="175">
        <v>0.02711168981481481</v>
      </c>
      <c r="H31" s="176">
        <v>0</v>
      </c>
      <c r="I31" s="174">
        <f t="shared" si="1"/>
        <v>0.0014172453703703639</v>
      </c>
      <c r="J31" s="79" t="s">
        <v>94</v>
      </c>
      <c r="K31" s="79" t="s">
        <v>105</v>
      </c>
      <c r="L31" s="84" t="s">
        <v>105</v>
      </c>
      <c r="M31" s="82"/>
    </row>
    <row r="32" spans="1:13" s="83" customFormat="1" ht="43.5" thickBot="1">
      <c r="A32" s="27"/>
      <c r="B32" s="266"/>
      <c r="C32" s="185">
        <v>27</v>
      </c>
      <c r="D32" s="182" t="s">
        <v>64</v>
      </c>
      <c r="E32" s="142" t="s">
        <v>52</v>
      </c>
      <c r="F32" s="183">
        <v>0.025694444444444447</v>
      </c>
      <c r="G32" s="183">
        <v>0.027306597222222225</v>
      </c>
      <c r="H32" s="178">
        <v>0</v>
      </c>
      <c r="I32" s="184">
        <f t="shared" si="1"/>
        <v>0.0016121527777777783</v>
      </c>
      <c r="J32" s="143" t="s">
        <v>95</v>
      </c>
      <c r="K32" s="143" t="s">
        <v>99</v>
      </c>
      <c r="L32" s="144">
        <v>150</v>
      </c>
      <c r="M32" s="82"/>
    </row>
    <row r="33" spans="1:13" s="83" customFormat="1" ht="57">
      <c r="A33" s="27"/>
      <c r="B33" s="263">
        <v>4</v>
      </c>
      <c r="C33" s="165" t="s">
        <v>86</v>
      </c>
      <c r="D33" s="166" t="s">
        <v>70</v>
      </c>
      <c r="E33" s="145" t="s">
        <v>55</v>
      </c>
      <c r="F33" s="175">
        <v>0.029166666666666664</v>
      </c>
      <c r="G33" s="175">
        <v>0.030635648148148148</v>
      </c>
      <c r="H33" s="176">
        <v>0</v>
      </c>
      <c r="I33" s="174">
        <f t="shared" si="1"/>
        <v>0.0014689814814814843</v>
      </c>
      <c r="J33" s="87" t="s">
        <v>94</v>
      </c>
      <c r="K33" s="87" t="s">
        <v>105</v>
      </c>
      <c r="L33" s="146" t="s">
        <v>105</v>
      </c>
      <c r="M33" s="82"/>
    </row>
    <row r="34" spans="1:13" s="83" customFormat="1" ht="45.75" thickBot="1">
      <c r="A34" s="27"/>
      <c r="B34" s="264"/>
      <c r="C34" s="167">
        <v>23</v>
      </c>
      <c r="D34" s="168" t="s">
        <v>50</v>
      </c>
      <c r="E34" s="141" t="s">
        <v>51</v>
      </c>
      <c r="F34" s="177">
        <v>0.029166666666666664</v>
      </c>
      <c r="G34" s="177">
        <v>0.030771064814814814</v>
      </c>
      <c r="H34" s="178">
        <v>0</v>
      </c>
      <c r="I34" s="125">
        <f t="shared" si="1"/>
        <v>0.00160439814814815</v>
      </c>
      <c r="J34" s="80" t="s">
        <v>95</v>
      </c>
      <c r="K34" s="80" t="s">
        <v>98</v>
      </c>
      <c r="L34" s="81">
        <v>160</v>
      </c>
      <c r="M34" s="82"/>
    </row>
    <row r="35" spans="1:13" s="83" customFormat="1" ht="15.75">
      <c r="A35" s="27"/>
      <c r="M35" s="82"/>
    </row>
    <row r="36" spans="1:13" s="83" customFormat="1" ht="15.75">
      <c r="A36" s="27"/>
      <c r="L36" s="83">
        <v>1</v>
      </c>
      <c r="M36" s="82"/>
    </row>
    <row r="37" spans="1:13" s="10" customFormat="1" ht="16.5" thickBot="1">
      <c r="A37" s="15"/>
      <c r="B37" s="20" t="s">
        <v>19</v>
      </c>
      <c r="C37" s="20"/>
      <c r="D37" s="15"/>
      <c r="E37" s="16"/>
      <c r="F37" s="16"/>
      <c r="G37" s="16"/>
      <c r="H37" s="16"/>
      <c r="I37" s="17"/>
      <c r="J37" s="17"/>
      <c r="K37" s="17"/>
      <c r="L37" s="17"/>
      <c r="M37" s="15"/>
    </row>
    <row r="38" spans="1:13" s="10" customFormat="1" ht="42" customHeight="1" thickBot="1">
      <c r="A38" s="27"/>
      <c r="B38" s="135" t="s">
        <v>30</v>
      </c>
      <c r="C38" s="136" t="s">
        <v>4</v>
      </c>
      <c r="D38" s="137" t="s">
        <v>5</v>
      </c>
      <c r="E38" s="138" t="s">
        <v>6</v>
      </c>
      <c r="F38" s="137" t="s">
        <v>28</v>
      </c>
      <c r="G38" s="137" t="s">
        <v>29</v>
      </c>
      <c r="H38" s="139" t="s">
        <v>31</v>
      </c>
      <c r="I38" s="138" t="s">
        <v>14</v>
      </c>
      <c r="J38" s="137" t="s">
        <v>15</v>
      </c>
      <c r="K38" s="139" t="s">
        <v>7</v>
      </c>
      <c r="L38" s="140" t="s">
        <v>23</v>
      </c>
      <c r="M38" s="27"/>
    </row>
    <row r="39" spans="1:13" s="10" customFormat="1" ht="57">
      <c r="A39" s="15"/>
      <c r="B39" s="263">
        <v>1</v>
      </c>
      <c r="C39" s="165" t="s">
        <v>86</v>
      </c>
      <c r="D39" s="166" t="s">
        <v>70</v>
      </c>
      <c r="E39" s="145" t="s">
        <v>55</v>
      </c>
      <c r="F39" s="175">
        <v>0.007638888888888889</v>
      </c>
      <c r="G39" s="175">
        <v>0.009094097222222222</v>
      </c>
      <c r="H39" s="176">
        <v>0</v>
      </c>
      <c r="I39" s="174">
        <f>G39-F39</f>
        <v>0.0014552083333333335</v>
      </c>
      <c r="J39" s="87" t="s">
        <v>106</v>
      </c>
      <c r="K39" s="87" t="s">
        <v>105</v>
      </c>
      <c r="L39" s="146" t="s">
        <v>105</v>
      </c>
      <c r="M39" s="15"/>
    </row>
    <row r="40" spans="1:13" s="10" customFormat="1" ht="43.5" thickBot="1">
      <c r="A40" s="15"/>
      <c r="B40" s="266"/>
      <c r="C40" s="185">
        <v>22</v>
      </c>
      <c r="D40" s="182" t="s">
        <v>63</v>
      </c>
      <c r="E40" s="142" t="s">
        <v>75</v>
      </c>
      <c r="F40" s="183">
        <v>0.007638888888888889</v>
      </c>
      <c r="G40" s="183">
        <v>0.009229282407407407</v>
      </c>
      <c r="H40" s="178">
        <v>0</v>
      </c>
      <c r="I40" s="184">
        <f>G40-F40</f>
        <v>0.001590393518518518</v>
      </c>
      <c r="J40" s="143" t="s">
        <v>95</v>
      </c>
      <c r="K40" s="143" t="s">
        <v>105</v>
      </c>
      <c r="L40" s="144" t="s">
        <v>105</v>
      </c>
      <c r="M40" s="15"/>
    </row>
    <row r="41" spans="1:13" s="10" customFormat="1" ht="45">
      <c r="A41" s="15"/>
      <c r="B41" s="263">
        <v>2</v>
      </c>
      <c r="C41" s="165" t="s">
        <v>89</v>
      </c>
      <c r="D41" s="166" t="s">
        <v>73</v>
      </c>
      <c r="E41" s="145" t="s">
        <v>49</v>
      </c>
      <c r="F41" s="175">
        <v>0.012499999999999999</v>
      </c>
      <c r="G41" s="175">
        <v>0.013943287037037037</v>
      </c>
      <c r="H41" s="176">
        <v>0</v>
      </c>
      <c r="I41" s="174">
        <f>G41-F41</f>
        <v>0.001443287037037038</v>
      </c>
      <c r="J41" s="87" t="s">
        <v>94</v>
      </c>
      <c r="K41" s="87" t="s">
        <v>105</v>
      </c>
      <c r="L41" s="37" t="s">
        <v>105</v>
      </c>
      <c r="M41" s="15"/>
    </row>
    <row r="42" spans="1:13" s="10" customFormat="1" ht="57.75" thickBot="1">
      <c r="A42" s="15"/>
      <c r="B42" s="264"/>
      <c r="C42" s="167">
        <v>25</v>
      </c>
      <c r="D42" s="168" t="s">
        <v>61</v>
      </c>
      <c r="E42" s="141" t="s">
        <v>107</v>
      </c>
      <c r="F42" s="177">
        <v>0.012499999999999999</v>
      </c>
      <c r="G42" s="177">
        <v>0.014082060185185185</v>
      </c>
      <c r="H42" s="178">
        <v>0</v>
      </c>
      <c r="I42" s="125">
        <f>G42-F42</f>
        <v>0.0015820601851851863</v>
      </c>
      <c r="J42" s="80" t="s">
        <v>95</v>
      </c>
      <c r="K42" s="80" t="s">
        <v>105</v>
      </c>
      <c r="L42" s="38" t="s">
        <v>105</v>
      </c>
      <c r="M42" s="15"/>
    </row>
    <row r="43" spans="1:13" s="10" customFormat="1" ht="15">
      <c r="A43" s="15"/>
      <c r="I43" s="15"/>
      <c r="J43" s="15"/>
      <c r="K43" s="15"/>
      <c r="M43" s="15"/>
    </row>
    <row r="44" spans="1:13" s="10" customFormat="1" ht="15">
      <c r="A44" s="15"/>
      <c r="I44" s="15"/>
      <c r="J44" s="15"/>
      <c r="K44" s="15"/>
      <c r="L44" s="216"/>
      <c r="M44" s="15"/>
    </row>
    <row r="45" spans="2:12" ht="16.5" thickBot="1">
      <c r="B45" s="20" t="s">
        <v>12</v>
      </c>
      <c r="C45" s="20"/>
      <c r="D45" s="27"/>
      <c r="E45" s="27"/>
      <c r="F45" s="27"/>
      <c r="G45" s="27"/>
      <c r="H45" s="27"/>
      <c r="I45" s="17"/>
      <c r="J45" s="17"/>
      <c r="K45" s="17"/>
      <c r="L45" s="17"/>
    </row>
    <row r="46" spans="1:13" s="10" customFormat="1" ht="42" customHeight="1" thickBot="1">
      <c r="A46" s="27"/>
      <c r="B46" s="135" t="s">
        <v>30</v>
      </c>
      <c r="C46" s="136" t="s">
        <v>4</v>
      </c>
      <c r="D46" s="137" t="s">
        <v>5</v>
      </c>
      <c r="E46" s="138" t="s">
        <v>6</v>
      </c>
      <c r="F46" s="137" t="s">
        <v>28</v>
      </c>
      <c r="G46" s="137" t="s">
        <v>29</v>
      </c>
      <c r="H46" s="139" t="s">
        <v>31</v>
      </c>
      <c r="I46" s="138" t="s">
        <v>14</v>
      </c>
      <c r="J46" s="137" t="s">
        <v>15</v>
      </c>
      <c r="K46" s="139" t="s">
        <v>7</v>
      </c>
      <c r="L46" s="140" t="s">
        <v>23</v>
      </c>
      <c r="M46" s="27"/>
    </row>
    <row r="47" spans="2:12" s="23" customFormat="1" ht="57">
      <c r="B47" s="263">
        <v>1</v>
      </c>
      <c r="C47" s="165" t="s">
        <v>85</v>
      </c>
      <c r="D47" s="166" t="s">
        <v>61</v>
      </c>
      <c r="E47" s="145" t="s">
        <v>107</v>
      </c>
      <c r="F47" s="175">
        <v>0.03819444444444444</v>
      </c>
      <c r="G47" s="175">
        <v>0.03972905092592593</v>
      </c>
      <c r="H47" s="176">
        <v>0</v>
      </c>
      <c r="I47" s="174">
        <f>G47-F47</f>
        <v>0.0015346064814814875</v>
      </c>
      <c r="J47" s="87" t="s">
        <v>94</v>
      </c>
      <c r="K47" s="87" t="s">
        <v>103</v>
      </c>
      <c r="L47" s="34">
        <v>180</v>
      </c>
    </row>
    <row r="48" spans="2:12" s="23" customFormat="1" ht="43.5" thickBot="1">
      <c r="B48" s="264"/>
      <c r="C48" s="167">
        <v>22</v>
      </c>
      <c r="D48" s="168" t="s">
        <v>63</v>
      </c>
      <c r="E48" s="141" t="s">
        <v>75</v>
      </c>
      <c r="F48" s="177">
        <v>0.03819444444444444</v>
      </c>
      <c r="G48" s="177">
        <v>0.0397537037037037</v>
      </c>
      <c r="H48" s="178">
        <v>0</v>
      </c>
      <c r="I48" s="125">
        <f>G48-F48</f>
        <v>0.0015592592592592602</v>
      </c>
      <c r="J48" s="80" t="s">
        <v>95</v>
      </c>
      <c r="K48" s="80" t="s">
        <v>104</v>
      </c>
      <c r="L48" s="32">
        <v>170</v>
      </c>
    </row>
    <row r="49" spans="2:12" ht="15">
      <c r="B49" s="15"/>
      <c r="C49" s="15"/>
      <c r="D49" s="15"/>
      <c r="E49" s="16"/>
      <c r="F49" s="16"/>
      <c r="G49" s="16"/>
      <c r="H49" s="16"/>
      <c r="I49" s="17"/>
      <c r="J49" s="17"/>
      <c r="K49" s="17"/>
      <c r="L49" s="33"/>
    </row>
    <row r="50" spans="2:12" ht="16.5" thickBot="1">
      <c r="B50" s="20" t="s">
        <v>13</v>
      </c>
      <c r="C50" s="20"/>
      <c r="D50" s="27"/>
      <c r="E50" s="27"/>
      <c r="F50" s="27"/>
      <c r="G50" s="27"/>
      <c r="H50" s="27"/>
      <c r="I50" s="17"/>
      <c r="J50" s="17"/>
      <c r="K50" s="17"/>
      <c r="L50" s="33"/>
    </row>
    <row r="51" spans="1:13" s="10" customFormat="1" ht="42" customHeight="1" thickBot="1">
      <c r="A51" s="27"/>
      <c r="B51" s="135" t="s">
        <v>30</v>
      </c>
      <c r="C51" s="136" t="s">
        <v>4</v>
      </c>
      <c r="D51" s="137" t="s">
        <v>5</v>
      </c>
      <c r="E51" s="138" t="s">
        <v>6</v>
      </c>
      <c r="F51" s="137" t="s">
        <v>28</v>
      </c>
      <c r="G51" s="137" t="s">
        <v>29</v>
      </c>
      <c r="H51" s="139" t="s">
        <v>31</v>
      </c>
      <c r="I51" s="138" t="s">
        <v>14</v>
      </c>
      <c r="J51" s="137" t="s">
        <v>15</v>
      </c>
      <c r="K51" s="139" t="s">
        <v>7</v>
      </c>
      <c r="L51" s="140" t="s">
        <v>23</v>
      </c>
      <c r="M51" s="27"/>
    </row>
    <row r="52" spans="2:14" ht="45">
      <c r="B52" s="263">
        <v>1</v>
      </c>
      <c r="C52" s="165" t="s">
        <v>89</v>
      </c>
      <c r="D52" s="166" t="s">
        <v>73</v>
      </c>
      <c r="E52" s="145" t="s">
        <v>49</v>
      </c>
      <c r="F52" s="175">
        <v>0.004861111111111111</v>
      </c>
      <c r="G52" s="175">
        <v>0.006342708333333333</v>
      </c>
      <c r="H52" s="176">
        <v>10</v>
      </c>
      <c r="I52" s="174">
        <v>0.001597222222222222</v>
      </c>
      <c r="J52" s="87" t="s">
        <v>95</v>
      </c>
      <c r="K52" s="87" t="s">
        <v>95</v>
      </c>
      <c r="L52" s="34">
        <v>190</v>
      </c>
      <c r="N52" s="191"/>
    </row>
    <row r="53" spans="2:12" ht="57.75" thickBot="1">
      <c r="B53" s="264"/>
      <c r="C53" s="167">
        <v>21</v>
      </c>
      <c r="D53" s="168" t="s">
        <v>70</v>
      </c>
      <c r="E53" s="141" t="s">
        <v>55</v>
      </c>
      <c r="F53" s="177">
        <v>0.004861111111111111</v>
      </c>
      <c r="G53" s="177">
        <v>0.0063625</v>
      </c>
      <c r="H53" s="178">
        <v>0</v>
      </c>
      <c r="I53" s="125">
        <f>G53-F53</f>
        <v>0.001501388888888889</v>
      </c>
      <c r="J53" s="80" t="s">
        <v>94</v>
      </c>
      <c r="K53" s="80" t="s">
        <v>94</v>
      </c>
      <c r="L53" s="35">
        <v>200</v>
      </c>
    </row>
    <row r="54" spans="5:8" ht="15">
      <c r="E54" s="11"/>
      <c r="F54" s="11"/>
      <c r="G54" s="11"/>
      <c r="H54" s="11"/>
    </row>
    <row r="56" spans="2:17" s="44" customFormat="1" ht="19.5" customHeight="1">
      <c r="B56" s="44" t="s">
        <v>3</v>
      </c>
      <c r="E56" s="48"/>
      <c r="F56" s="48" t="s">
        <v>33</v>
      </c>
      <c r="G56" s="48"/>
      <c r="H56" s="48"/>
      <c r="I56" s="48"/>
      <c r="J56" s="48"/>
      <c r="K56" s="48"/>
      <c r="L56" s="48"/>
      <c r="M56" s="24"/>
      <c r="N56" s="24"/>
      <c r="O56" s="24"/>
      <c r="P56" s="24"/>
      <c r="Q56" s="24"/>
    </row>
    <row r="57" spans="1:17" s="49" customFormat="1" ht="9.75" customHeight="1">
      <c r="A57" s="11"/>
      <c r="B57" s="11"/>
      <c r="C57" s="11"/>
      <c r="D57" s="11"/>
      <c r="M57" s="11"/>
      <c r="N57" s="11"/>
      <c r="O57" s="11"/>
      <c r="P57" s="11"/>
      <c r="Q57" s="11"/>
    </row>
    <row r="58" spans="2:17" s="44" customFormat="1" ht="14.25">
      <c r="B58" s="44" t="s">
        <v>2</v>
      </c>
      <c r="E58" s="48"/>
      <c r="F58" s="48" t="s">
        <v>32</v>
      </c>
      <c r="G58" s="48"/>
      <c r="H58" s="48"/>
      <c r="I58" s="48"/>
      <c r="J58" s="48"/>
      <c r="K58" s="48"/>
      <c r="L58" s="48"/>
      <c r="M58" s="47"/>
      <c r="N58" s="47"/>
      <c r="O58" s="47"/>
      <c r="P58" s="47"/>
      <c r="Q58" s="47"/>
    </row>
    <row r="59" spans="1:17" s="49" customFormat="1" ht="7.5" customHeight="1">
      <c r="A59" s="11"/>
      <c r="B59" s="11"/>
      <c r="C59" s="11"/>
      <c r="D59" s="11"/>
      <c r="M59" s="11"/>
      <c r="N59" s="11"/>
      <c r="O59" s="11"/>
      <c r="P59" s="11"/>
      <c r="Q59" s="11"/>
    </row>
    <row r="60" spans="5:17" s="44" customFormat="1" ht="14.25">
      <c r="E60" s="48"/>
      <c r="F60" s="48"/>
      <c r="G60" s="48"/>
      <c r="H60" s="48"/>
      <c r="I60" s="48"/>
      <c r="J60" s="48"/>
      <c r="K60" s="48"/>
      <c r="L60" s="48"/>
      <c r="M60" s="47"/>
      <c r="N60" s="47"/>
      <c r="O60" s="47"/>
      <c r="P60" s="47"/>
      <c r="Q60" s="47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96" ht="15">
      <c r="L96" s="11">
        <v>2</v>
      </c>
    </row>
  </sheetData>
  <sheetProtection/>
  <mergeCells count="19">
    <mergeCell ref="B13:B14"/>
    <mergeCell ref="B21:B22"/>
    <mergeCell ref="B39:B40"/>
    <mergeCell ref="B41:B42"/>
    <mergeCell ref="B47:B48"/>
    <mergeCell ref="A3:L3"/>
    <mergeCell ref="B19:B20"/>
    <mergeCell ref="B17:B18"/>
    <mergeCell ref="B15:B16"/>
    <mergeCell ref="A1:L1"/>
    <mergeCell ref="A8:L8"/>
    <mergeCell ref="A7:L7"/>
    <mergeCell ref="A6:L6"/>
    <mergeCell ref="A5:L5"/>
    <mergeCell ref="B52:B53"/>
    <mergeCell ref="B27:B28"/>
    <mergeCell ref="B29:B30"/>
    <mergeCell ref="B31:B32"/>
    <mergeCell ref="B33:B34"/>
  </mergeCells>
  <printOptions/>
  <pageMargins left="0.17" right="0.17" top="0.33" bottom="0.27" header="0.31496062992125984" footer="0.31496062992125984"/>
  <pageSetup fitToHeight="1" fitToWidth="1" horizontalDpi="600" verticalDpi="600" orientation="portrait" paperSize="9" scale="32" r:id="rId1"/>
  <ignoredErrors>
    <ignoredError sqref="J14:K14 J13 J18:K18 J15 J16 J17 J22 J19 J20 J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="85" zoomScaleNormal="85" zoomScalePageLayoutView="0" workbookViewId="0" topLeftCell="A7">
      <selection activeCell="B17" sqref="B17:C18"/>
    </sheetView>
  </sheetViews>
  <sheetFormatPr defaultColWidth="8.8515625" defaultRowHeight="15"/>
  <cols>
    <col min="1" max="1" width="6.57421875" style="72" customWidth="1"/>
    <col min="2" max="2" width="28.7109375" style="72" customWidth="1"/>
    <col min="3" max="3" width="34.421875" style="72" customWidth="1"/>
    <col min="4" max="4" width="7.28125" style="72" customWidth="1"/>
    <col min="5" max="5" width="7.7109375" style="72" customWidth="1"/>
    <col min="6" max="6" width="10.00390625" style="72" customWidth="1"/>
    <col min="7" max="8" width="3.00390625" style="72" customWidth="1"/>
    <col min="9" max="9" width="3.00390625" style="73" customWidth="1"/>
    <col min="10" max="15" width="3.421875" style="72" customWidth="1"/>
    <col min="16" max="21" width="3.140625" style="72" customWidth="1"/>
    <col min="22" max="22" width="8.7109375" style="72" customWidth="1"/>
    <col min="23" max="24" width="9.7109375" style="72" customWidth="1"/>
    <col min="25" max="25" width="6.421875" style="72" customWidth="1"/>
    <col min="26" max="26" width="5.7109375" style="72" customWidth="1"/>
    <col min="27" max="27" width="6.00390625" style="72" customWidth="1"/>
    <col min="28" max="16384" width="8.8515625" style="72" customWidth="1"/>
  </cols>
  <sheetData>
    <row r="1" spans="1:26" s="46" customFormat="1" ht="91.5" customHeight="1">
      <c r="A1" s="268" t="s">
        <v>123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2:5" s="46" customFormat="1" ht="8.25" customHeight="1">
      <c r="B2" s="67"/>
      <c r="C2" s="67"/>
      <c r="D2" s="67"/>
      <c r="E2" s="68"/>
    </row>
    <row r="3" spans="1:26" s="46" customFormat="1" ht="18">
      <c r="A3" s="267" t="s">
        <v>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2:4" s="46" customFormat="1" ht="10.5" customHeight="1">
      <c r="B4" s="69"/>
      <c r="C4" s="69"/>
      <c r="D4" s="70"/>
    </row>
    <row r="5" spans="1:26" s="46" customFormat="1" ht="15" customHeight="1">
      <c r="A5" s="262" t="s">
        <v>43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</row>
    <row r="6" spans="1:26" s="46" customFormat="1" ht="15" customHeight="1">
      <c r="A6" s="261" t="s">
        <v>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s="46" customFormat="1" ht="18" customHeight="1">
      <c r="A7" s="260" t="s">
        <v>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</row>
    <row r="8" spans="1:26" s="46" customFormat="1" ht="23.25" customHeight="1">
      <c r="A8" s="259" t="s">
        <v>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</row>
    <row r="9" spans="1:14" s="5" customFormat="1" ht="15.75" customHeight="1">
      <c r="A9" s="6"/>
      <c r="B9" s="6"/>
      <c r="C9" s="6"/>
      <c r="D9" s="7"/>
      <c r="E9" s="8"/>
      <c r="F9" s="8"/>
      <c r="J9" s="29"/>
      <c r="K9" s="29"/>
      <c r="L9" s="29"/>
      <c r="M9" s="29"/>
      <c r="N9" s="29"/>
    </row>
    <row r="10" spans="1:26" s="23" customFormat="1" ht="15" customHeight="1" thickBot="1">
      <c r="A10" s="29" t="s">
        <v>47</v>
      </c>
      <c r="C10" s="29"/>
      <c r="Z10" s="42" t="s">
        <v>48</v>
      </c>
    </row>
    <row r="11" spans="1:26" s="61" customFormat="1" ht="18" customHeight="1">
      <c r="A11" s="289" t="s">
        <v>4</v>
      </c>
      <c r="B11" s="283" t="s">
        <v>5</v>
      </c>
      <c r="C11" s="283" t="s">
        <v>6</v>
      </c>
      <c r="D11" s="283" t="s">
        <v>28</v>
      </c>
      <c r="E11" s="283" t="s">
        <v>29</v>
      </c>
      <c r="F11" s="283" t="s">
        <v>34</v>
      </c>
      <c r="G11" s="285" t="s">
        <v>35</v>
      </c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3" t="s">
        <v>17</v>
      </c>
      <c r="W11" s="283" t="s">
        <v>14</v>
      </c>
      <c r="X11" s="283" t="s">
        <v>36</v>
      </c>
      <c r="Y11" s="283" t="s">
        <v>7</v>
      </c>
      <c r="Z11" s="287" t="s">
        <v>23</v>
      </c>
    </row>
    <row r="12" spans="1:26" s="61" customFormat="1" ht="18" customHeight="1" thickBot="1">
      <c r="A12" s="290"/>
      <c r="B12" s="284"/>
      <c r="C12" s="284"/>
      <c r="D12" s="284"/>
      <c r="E12" s="284"/>
      <c r="F12" s="284"/>
      <c r="G12" s="64">
        <v>1</v>
      </c>
      <c r="H12" s="64">
        <v>2</v>
      </c>
      <c r="I12" s="64">
        <v>3</v>
      </c>
      <c r="J12" s="64">
        <v>4</v>
      </c>
      <c r="K12" s="64">
        <v>5</v>
      </c>
      <c r="L12" s="64">
        <v>6</v>
      </c>
      <c r="M12" s="64">
        <v>7</v>
      </c>
      <c r="N12" s="64">
        <v>8</v>
      </c>
      <c r="O12" s="64">
        <v>9</v>
      </c>
      <c r="P12" s="64">
        <v>10</v>
      </c>
      <c r="Q12" s="64">
        <v>11</v>
      </c>
      <c r="R12" s="64">
        <v>12</v>
      </c>
      <c r="S12" s="64">
        <v>13</v>
      </c>
      <c r="T12" s="64">
        <v>14</v>
      </c>
      <c r="U12" s="64">
        <v>15</v>
      </c>
      <c r="V12" s="284"/>
      <c r="W12" s="284"/>
      <c r="X12" s="284"/>
      <c r="Y12" s="284"/>
      <c r="Z12" s="288"/>
    </row>
    <row r="13" spans="1:27" s="61" customFormat="1" ht="18" customHeight="1">
      <c r="A13" s="269">
        <v>24</v>
      </c>
      <c r="B13" s="270" t="s">
        <v>73</v>
      </c>
      <c r="C13" s="271" t="s">
        <v>49</v>
      </c>
      <c r="D13" s="63">
        <v>0.024305555555555556</v>
      </c>
      <c r="E13" s="63">
        <v>0.027478935185185186</v>
      </c>
      <c r="F13" s="213">
        <f aca="true" t="shared" si="0" ref="F13:F31">E13-D13</f>
        <v>0.00317337962962963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50</v>
      </c>
      <c r="U13" s="62">
        <v>50</v>
      </c>
      <c r="V13" s="65">
        <v>0.0011574074074074073</v>
      </c>
      <c r="W13" s="112" t="s">
        <v>119</v>
      </c>
      <c r="X13" s="280">
        <v>0.0034400462962963013</v>
      </c>
      <c r="Y13" s="273">
        <v>1</v>
      </c>
      <c r="Z13" s="273">
        <v>300</v>
      </c>
      <c r="AA13" s="61">
        <f aca="true" t="shared" si="1" ref="AA13:AA32">SUM(G13:U13)</f>
        <v>100</v>
      </c>
    </row>
    <row r="14" spans="1:27" s="61" customFormat="1" ht="16.5" customHeight="1">
      <c r="A14" s="269"/>
      <c r="B14" s="270"/>
      <c r="C14" s="271"/>
      <c r="D14" s="63">
        <v>0.030555555555555555</v>
      </c>
      <c r="E14" s="63">
        <v>0.033937731481481485</v>
      </c>
      <c r="F14" s="213">
        <f t="shared" si="0"/>
        <v>0.003382175925925931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5</v>
      </c>
      <c r="U14" s="62">
        <v>0</v>
      </c>
      <c r="V14" s="65">
        <v>5.7870370370370366E-05</v>
      </c>
      <c r="W14" s="112">
        <f aca="true" t="shared" si="2" ref="W14:W32">F14+V14</f>
        <v>0.0034400462962963013</v>
      </c>
      <c r="X14" s="281"/>
      <c r="Y14" s="274"/>
      <c r="Z14" s="274"/>
      <c r="AA14" s="61">
        <f t="shared" si="1"/>
        <v>5</v>
      </c>
    </row>
    <row r="15" spans="1:27" s="61" customFormat="1" ht="19.5" customHeight="1">
      <c r="A15" s="269">
        <v>21</v>
      </c>
      <c r="B15" s="270" t="s">
        <v>125</v>
      </c>
      <c r="C15" s="271" t="s">
        <v>113</v>
      </c>
      <c r="D15" s="63">
        <v>0.030555555555555555</v>
      </c>
      <c r="E15" s="63">
        <v>0.034153587962962965</v>
      </c>
      <c r="F15" s="213">
        <f t="shared" si="0"/>
        <v>0.003598032407407411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5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5">
        <v>5.7870370370370366E-05</v>
      </c>
      <c r="W15" s="112">
        <f t="shared" si="2"/>
        <v>0.0036559027777777814</v>
      </c>
      <c r="X15" s="280">
        <v>0.0034594907407407404</v>
      </c>
      <c r="Y15" s="273">
        <v>2</v>
      </c>
      <c r="Z15" s="273">
        <v>285</v>
      </c>
      <c r="AA15" s="61">
        <f t="shared" si="1"/>
        <v>5</v>
      </c>
    </row>
    <row r="16" spans="1:27" s="61" customFormat="1" ht="19.5" customHeight="1">
      <c r="A16" s="269"/>
      <c r="B16" s="270"/>
      <c r="C16" s="271"/>
      <c r="D16" s="63">
        <v>0.035416666666666666</v>
      </c>
      <c r="E16" s="63">
        <v>0.038760416666666665</v>
      </c>
      <c r="F16" s="213">
        <f t="shared" si="0"/>
        <v>0.0033437499999999995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5</v>
      </c>
      <c r="T16" s="62">
        <v>0</v>
      </c>
      <c r="U16" s="62">
        <v>5</v>
      </c>
      <c r="V16" s="65">
        <v>0.00011574074074074073</v>
      </c>
      <c r="W16" s="112">
        <f t="shared" si="2"/>
        <v>0.0034594907407407404</v>
      </c>
      <c r="X16" s="281"/>
      <c r="Y16" s="274"/>
      <c r="Z16" s="274"/>
      <c r="AA16" s="61">
        <f t="shared" si="1"/>
        <v>10</v>
      </c>
    </row>
    <row r="17" spans="1:27" s="61" customFormat="1" ht="17.25" customHeight="1">
      <c r="A17" s="269">
        <v>25</v>
      </c>
      <c r="B17" s="270" t="s">
        <v>126</v>
      </c>
      <c r="C17" s="271" t="s">
        <v>107</v>
      </c>
      <c r="D17" s="63">
        <v>0.019444444444444445</v>
      </c>
      <c r="E17" s="63">
        <v>0.02342743055555556</v>
      </c>
      <c r="F17" s="213">
        <f t="shared" si="0"/>
        <v>0.003982986111111114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5</v>
      </c>
      <c r="R17" s="62">
        <v>0</v>
      </c>
      <c r="S17" s="62">
        <v>0</v>
      </c>
      <c r="T17" s="62">
        <v>5</v>
      </c>
      <c r="U17" s="62">
        <v>0</v>
      </c>
      <c r="V17" s="65">
        <v>0.00011574074074074073</v>
      </c>
      <c r="W17" s="112">
        <f t="shared" si="2"/>
        <v>0.004098726851851855</v>
      </c>
      <c r="X17" s="280">
        <v>0.004098726851851855</v>
      </c>
      <c r="Y17" s="273">
        <v>3</v>
      </c>
      <c r="Z17" s="273">
        <v>270</v>
      </c>
      <c r="AA17" s="61">
        <f t="shared" si="1"/>
        <v>10</v>
      </c>
    </row>
    <row r="18" spans="1:27" s="61" customFormat="1" ht="17.25" customHeight="1">
      <c r="A18" s="269"/>
      <c r="B18" s="270"/>
      <c r="C18" s="271"/>
      <c r="D18" s="63">
        <v>0.025694444444444447</v>
      </c>
      <c r="E18" s="63">
        <v>0.029544212962962963</v>
      </c>
      <c r="F18" s="213">
        <f t="shared" si="0"/>
        <v>0.0038497685185185163</v>
      </c>
      <c r="G18" s="62">
        <v>5</v>
      </c>
      <c r="H18" s="62">
        <v>0</v>
      </c>
      <c r="I18" s="62">
        <v>0</v>
      </c>
      <c r="J18" s="62">
        <v>0</v>
      </c>
      <c r="K18" s="62">
        <v>0</v>
      </c>
      <c r="L18" s="62">
        <v>50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50</v>
      </c>
      <c r="T18" s="62">
        <v>50</v>
      </c>
      <c r="U18" s="62">
        <v>0</v>
      </c>
      <c r="V18" s="65">
        <v>0.0017939814814814815</v>
      </c>
      <c r="W18" s="112">
        <f t="shared" si="2"/>
        <v>0.005643749999999998</v>
      </c>
      <c r="X18" s="281"/>
      <c r="Y18" s="274"/>
      <c r="Z18" s="274"/>
      <c r="AA18" s="61">
        <f t="shared" si="1"/>
        <v>155</v>
      </c>
    </row>
    <row r="19" spans="1:27" s="61" customFormat="1" ht="18.75" customHeight="1">
      <c r="A19" s="269">
        <v>26</v>
      </c>
      <c r="B19" s="270" t="s">
        <v>127</v>
      </c>
      <c r="C19" s="271" t="s">
        <v>114</v>
      </c>
      <c r="D19" s="63">
        <v>0</v>
      </c>
      <c r="E19" s="63">
        <v>0.004583564814814815</v>
      </c>
      <c r="F19" s="213">
        <f t="shared" si="0"/>
        <v>0.004583564814814815</v>
      </c>
      <c r="G19" s="62">
        <v>0</v>
      </c>
      <c r="H19" s="62">
        <v>0</v>
      </c>
      <c r="I19" s="62">
        <v>5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50</v>
      </c>
      <c r="S19" s="62">
        <v>5</v>
      </c>
      <c r="T19" s="62">
        <v>50</v>
      </c>
      <c r="U19" s="62">
        <v>0</v>
      </c>
      <c r="V19" s="65">
        <v>0.0012731481481481483</v>
      </c>
      <c r="W19" s="112">
        <f t="shared" si="2"/>
        <v>0.005856712962962963</v>
      </c>
      <c r="X19" s="280">
        <v>0.004169907407407409</v>
      </c>
      <c r="Y19" s="273">
        <v>4</v>
      </c>
      <c r="Z19" s="273">
        <v>255</v>
      </c>
      <c r="AA19" s="61">
        <f t="shared" si="1"/>
        <v>110</v>
      </c>
    </row>
    <row r="20" spans="1:27" s="61" customFormat="1" ht="18.75" customHeight="1">
      <c r="A20" s="269"/>
      <c r="B20" s="270"/>
      <c r="C20" s="271"/>
      <c r="D20" s="63">
        <v>0.0062499999999999995</v>
      </c>
      <c r="E20" s="63">
        <v>0.010246296296296297</v>
      </c>
      <c r="F20" s="213">
        <f t="shared" si="0"/>
        <v>0.003996296296296297</v>
      </c>
      <c r="G20" s="62">
        <v>0</v>
      </c>
      <c r="H20" s="62">
        <v>0</v>
      </c>
      <c r="I20" s="62">
        <v>5</v>
      </c>
      <c r="J20" s="62">
        <v>0</v>
      </c>
      <c r="K20" s="62">
        <v>0</v>
      </c>
      <c r="L20" s="62">
        <v>0</v>
      </c>
      <c r="M20" s="62">
        <v>5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5</v>
      </c>
      <c r="U20" s="62">
        <v>0</v>
      </c>
      <c r="V20" s="65">
        <v>0.00017361111111111112</v>
      </c>
      <c r="W20" s="112">
        <f t="shared" si="2"/>
        <v>0.004169907407407409</v>
      </c>
      <c r="X20" s="281"/>
      <c r="Y20" s="274"/>
      <c r="Z20" s="274"/>
      <c r="AA20" s="61">
        <f t="shared" si="1"/>
        <v>15</v>
      </c>
    </row>
    <row r="21" spans="1:27" s="61" customFormat="1" ht="19.5" customHeight="1">
      <c r="A21" s="269">
        <v>27</v>
      </c>
      <c r="B21" s="270" t="s">
        <v>64</v>
      </c>
      <c r="C21" s="271" t="s">
        <v>52</v>
      </c>
      <c r="D21" s="63">
        <v>0.004861111111111111</v>
      </c>
      <c r="E21" s="63">
        <v>0.008655787037037036</v>
      </c>
      <c r="F21" s="213">
        <f t="shared" si="0"/>
        <v>0.0037946759259259253</v>
      </c>
      <c r="G21" s="62">
        <v>0</v>
      </c>
      <c r="H21" s="62">
        <v>5</v>
      </c>
      <c r="I21" s="62">
        <v>5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50</v>
      </c>
      <c r="R21" s="62">
        <v>50</v>
      </c>
      <c r="S21" s="62">
        <v>5</v>
      </c>
      <c r="T21" s="62">
        <v>50</v>
      </c>
      <c r="U21" s="62">
        <v>50</v>
      </c>
      <c r="V21" s="65">
        <v>0.002488425925925926</v>
      </c>
      <c r="W21" s="112">
        <f t="shared" si="2"/>
        <v>0.006283101851851851</v>
      </c>
      <c r="X21" s="280">
        <v>0.004472337962962962</v>
      </c>
      <c r="Y21" s="273">
        <v>5</v>
      </c>
      <c r="Z21" s="273">
        <v>240</v>
      </c>
      <c r="AA21" s="61">
        <f t="shared" si="1"/>
        <v>215</v>
      </c>
    </row>
    <row r="22" spans="1:27" s="61" customFormat="1" ht="19.5" customHeight="1">
      <c r="A22" s="269"/>
      <c r="B22" s="270"/>
      <c r="C22" s="271"/>
      <c r="D22" s="63">
        <v>0.011111111111111112</v>
      </c>
      <c r="E22" s="63">
        <v>0.015409837962962962</v>
      </c>
      <c r="F22" s="213">
        <f t="shared" si="0"/>
        <v>0.0042987268518518505</v>
      </c>
      <c r="G22" s="62">
        <v>0</v>
      </c>
      <c r="H22" s="62">
        <v>0</v>
      </c>
      <c r="I22" s="62">
        <v>5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5</v>
      </c>
      <c r="U22" s="62">
        <v>5</v>
      </c>
      <c r="V22" s="65">
        <v>0.00017361111111111112</v>
      </c>
      <c r="W22" s="112">
        <f t="shared" si="2"/>
        <v>0.004472337962962962</v>
      </c>
      <c r="X22" s="281"/>
      <c r="Y22" s="274"/>
      <c r="Z22" s="274"/>
      <c r="AA22" s="61">
        <f t="shared" si="1"/>
        <v>15</v>
      </c>
    </row>
    <row r="23" spans="1:27" s="61" customFormat="1" ht="16.5" customHeight="1">
      <c r="A23" s="269">
        <v>23</v>
      </c>
      <c r="B23" s="270" t="s">
        <v>50</v>
      </c>
      <c r="C23" s="271" t="s">
        <v>51</v>
      </c>
      <c r="D23" s="63">
        <v>0.009722222222222222</v>
      </c>
      <c r="E23" s="63">
        <v>0.013887037037037038</v>
      </c>
      <c r="F23" s="213">
        <f t="shared" si="0"/>
        <v>0.004164814814814816</v>
      </c>
      <c r="G23" s="62">
        <v>0</v>
      </c>
      <c r="H23" s="62">
        <v>5</v>
      </c>
      <c r="I23" s="62">
        <v>5</v>
      </c>
      <c r="J23" s="62">
        <v>0</v>
      </c>
      <c r="K23" s="62">
        <v>0</v>
      </c>
      <c r="L23" s="62">
        <v>0</v>
      </c>
      <c r="M23" s="62">
        <v>50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50</v>
      </c>
      <c r="U23" s="62">
        <v>0</v>
      </c>
      <c r="V23" s="65">
        <v>0.0012731481481481483</v>
      </c>
      <c r="W23" s="112">
        <f t="shared" si="2"/>
        <v>0.005437962962962964</v>
      </c>
      <c r="X23" s="280">
        <v>0.004804282407407405</v>
      </c>
      <c r="Y23" s="273">
        <v>6</v>
      </c>
      <c r="Z23" s="273">
        <v>225</v>
      </c>
      <c r="AA23" s="61">
        <f t="shared" si="1"/>
        <v>110</v>
      </c>
    </row>
    <row r="24" spans="1:27" s="61" customFormat="1" ht="16.5" customHeight="1">
      <c r="A24" s="269"/>
      <c r="B24" s="270"/>
      <c r="C24" s="271"/>
      <c r="D24" s="63">
        <v>0.015972222222222224</v>
      </c>
      <c r="E24" s="63">
        <v>0.020024189814814814</v>
      </c>
      <c r="F24" s="213">
        <f t="shared" si="0"/>
        <v>0.00405196759259259</v>
      </c>
      <c r="G24" s="62">
        <v>0</v>
      </c>
      <c r="H24" s="62">
        <v>0</v>
      </c>
      <c r="I24" s="62">
        <v>5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50</v>
      </c>
      <c r="S24" s="62">
        <v>5</v>
      </c>
      <c r="T24" s="62">
        <v>5</v>
      </c>
      <c r="U24" s="62">
        <v>0</v>
      </c>
      <c r="V24" s="65">
        <v>0.0007523148148148147</v>
      </c>
      <c r="W24" s="112">
        <f t="shared" si="2"/>
        <v>0.004804282407407405</v>
      </c>
      <c r="X24" s="281"/>
      <c r="Y24" s="274"/>
      <c r="Z24" s="274"/>
      <c r="AA24" s="61">
        <f t="shared" si="1"/>
        <v>65</v>
      </c>
    </row>
    <row r="25" spans="1:27" s="61" customFormat="1" ht="17.25" customHeight="1">
      <c r="A25" s="269">
        <v>22</v>
      </c>
      <c r="B25" s="270" t="s">
        <v>118</v>
      </c>
      <c r="C25" s="271" t="s">
        <v>75</v>
      </c>
      <c r="D25" s="63">
        <v>0.014583333333333332</v>
      </c>
      <c r="E25" s="63">
        <v>0.018320601851851852</v>
      </c>
      <c r="F25" s="213">
        <f t="shared" si="0"/>
        <v>0.00373726851851852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50</v>
      </c>
      <c r="N25" s="62">
        <v>0</v>
      </c>
      <c r="O25" s="62">
        <v>0</v>
      </c>
      <c r="P25" s="62">
        <v>5</v>
      </c>
      <c r="Q25" s="62">
        <v>50</v>
      </c>
      <c r="R25" s="62">
        <v>50</v>
      </c>
      <c r="S25" s="62">
        <v>0</v>
      </c>
      <c r="T25" s="62">
        <v>50</v>
      </c>
      <c r="U25" s="62">
        <v>0</v>
      </c>
      <c r="V25" s="65">
        <v>0.002372685185185185</v>
      </c>
      <c r="W25" s="112">
        <f t="shared" si="2"/>
        <v>0.006109953703703705</v>
      </c>
      <c r="X25" s="280">
        <v>0.0056525462962963005</v>
      </c>
      <c r="Y25" s="273">
        <v>7</v>
      </c>
      <c r="Z25" s="273">
        <v>210</v>
      </c>
      <c r="AA25" s="61">
        <f t="shared" si="1"/>
        <v>205</v>
      </c>
    </row>
    <row r="26" spans="1:27" s="61" customFormat="1" ht="17.25" customHeight="1">
      <c r="A26" s="269"/>
      <c r="B26" s="270"/>
      <c r="C26" s="271"/>
      <c r="D26" s="63">
        <v>0.020833333333333332</v>
      </c>
      <c r="E26" s="63">
        <v>0.02451828703703704</v>
      </c>
      <c r="F26" s="213">
        <f t="shared" si="0"/>
        <v>0.0036849537037037076</v>
      </c>
      <c r="G26" s="62">
        <v>0</v>
      </c>
      <c r="H26" s="62">
        <v>0</v>
      </c>
      <c r="I26" s="62">
        <v>50</v>
      </c>
      <c r="J26" s="62">
        <v>0</v>
      </c>
      <c r="K26" s="62">
        <v>0</v>
      </c>
      <c r="L26" s="62">
        <v>50</v>
      </c>
      <c r="M26" s="62">
        <v>5</v>
      </c>
      <c r="N26" s="62">
        <v>0</v>
      </c>
      <c r="O26" s="62">
        <v>0</v>
      </c>
      <c r="P26" s="62">
        <v>0</v>
      </c>
      <c r="Q26" s="62">
        <v>5</v>
      </c>
      <c r="R26" s="62">
        <v>0</v>
      </c>
      <c r="S26" s="62">
        <v>5</v>
      </c>
      <c r="T26" s="62">
        <v>50</v>
      </c>
      <c r="U26" s="62">
        <v>5</v>
      </c>
      <c r="V26" s="65">
        <v>0.001967592592592593</v>
      </c>
      <c r="W26" s="112">
        <f t="shared" si="2"/>
        <v>0.0056525462962963005</v>
      </c>
      <c r="X26" s="281"/>
      <c r="Y26" s="274"/>
      <c r="Z26" s="274"/>
      <c r="AA26" s="61">
        <f t="shared" si="1"/>
        <v>170</v>
      </c>
    </row>
    <row r="27" spans="1:27" s="61" customFormat="1" ht="16.5" customHeight="1">
      <c r="A27" s="269">
        <v>28</v>
      </c>
      <c r="B27" s="270" t="s">
        <v>128</v>
      </c>
      <c r="C27" s="271" t="s">
        <v>53</v>
      </c>
      <c r="D27" s="63">
        <v>0.03680555555555556</v>
      </c>
      <c r="E27" s="63">
        <v>0.041390972222222225</v>
      </c>
      <c r="F27" s="213">
        <f t="shared" si="0"/>
        <v>0.004585416666666668</v>
      </c>
      <c r="G27" s="62">
        <v>0</v>
      </c>
      <c r="H27" s="62">
        <v>0</v>
      </c>
      <c r="I27" s="62">
        <v>5</v>
      </c>
      <c r="J27" s="62">
        <v>5</v>
      </c>
      <c r="K27" s="62">
        <v>0</v>
      </c>
      <c r="L27" s="62">
        <v>0</v>
      </c>
      <c r="M27" s="62">
        <v>5</v>
      </c>
      <c r="N27" s="62">
        <v>5</v>
      </c>
      <c r="O27" s="62">
        <v>5</v>
      </c>
      <c r="P27" s="62">
        <v>0</v>
      </c>
      <c r="Q27" s="62">
        <v>50</v>
      </c>
      <c r="R27" s="62">
        <v>50</v>
      </c>
      <c r="S27" s="62">
        <v>50</v>
      </c>
      <c r="T27" s="62">
        <v>50</v>
      </c>
      <c r="U27" s="62">
        <v>5</v>
      </c>
      <c r="V27" s="65">
        <v>0.0026620370370370374</v>
      </c>
      <c r="W27" s="112">
        <f t="shared" si="2"/>
        <v>0.007247453703703706</v>
      </c>
      <c r="X27" s="280">
        <v>0.005669791666666666</v>
      </c>
      <c r="Y27" s="273">
        <v>8</v>
      </c>
      <c r="Z27" s="273">
        <v>195</v>
      </c>
      <c r="AA27" s="61">
        <f t="shared" si="1"/>
        <v>230</v>
      </c>
    </row>
    <row r="28" spans="1:27" s="61" customFormat="1" ht="18.75" customHeight="1">
      <c r="A28" s="269"/>
      <c r="B28" s="270"/>
      <c r="C28" s="271"/>
      <c r="D28" s="63">
        <v>0.001388888888888889</v>
      </c>
      <c r="E28" s="63">
        <v>0.0062484953703703695</v>
      </c>
      <c r="F28" s="213">
        <f t="shared" si="0"/>
        <v>0.00485960648148148</v>
      </c>
      <c r="G28" s="62">
        <v>0</v>
      </c>
      <c r="H28" s="62">
        <v>0</v>
      </c>
      <c r="I28" s="62">
        <v>5</v>
      </c>
      <c r="J28" s="62">
        <v>0</v>
      </c>
      <c r="K28" s="62">
        <v>0</v>
      </c>
      <c r="L28" s="62">
        <v>0</v>
      </c>
      <c r="M28" s="62">
        <v>5</v>
      </c>
      <c r="N28" s="62">
        <v>0</v>
      </c>
      <c r="O28" s="62">
        <v>0</v>
      </c>
      <c r="P28" s="62">
        <v>0</v>
      </c>
      <c r="Q28" s="62">
        <v>5</v>
      </c>
      <c r="R28" s="62">
        <v>0</v>
      </c>
      <c r="S28" s="62">
        <v>5</v>
      </c>
      <c r="T28" s="62">
        <v>50</v>
      </c>
      <c r="U28" s="62">
        <v>0</v>
      </c>
      <c r="V28" s="65">
        <v>0.0008101851851851852</v>
      </c>
      <c r="W28" s="112">
        <f t="shared" si="2"/>
        <v>0.005669791666666666</v>
      </c>
      <c r="X28" s="281"/>
      <c r="Y28" s="274"/>
      <c r="Z28" s="274"/>
      <c r="AA28" s="61">
        <f t="shared" si="1"/>
        <v>70</v>
      </c>
    </row>
    <row r="29" spans="1:27" s="61" customFormat="1" ht="17.25" customHeight="1">
      <c r="A29" s="276">
        <v>29</v>
      </c>
      <c r="B29" s="277" t="s">
        <v>74</v>
      </c>
      <c r="C29" s="278" t="s">
        <v>54</v>
      </c>
      <c r="D29" s="213">
        <v>0.02638888888888889</v>
      </c>
      <c r="E29" s="213">
        <v>0.029159375</v>
      </c>
      <c r="F29" s="213">
        <f t="shared" si="0"/>
        <v>0.0027704861111111125</v>
      </c>
      <c r="G29" s="214">
        <v>5</v>
      </c>
      <c r="H29" s="214">
        <v>50</v>
      </c>
      <c r="I29" s="214">
        <v>5</v>
      </c>
      <c r="J29" s="214">
        <v>50</v>
      </c>
      <c r="K29" s="214">
        <v>50</v>
      </c>
      <c r="L29" s="214">
        <v>0</v>
      </c>
      <c r="M29" s="214">
        <v>50</v>
      </c>
      <c r="N29" s="214">
        <v>0</v>
      </c>
      <c r="O29" s="214">
        <v>0</v>
      </c>
      <c r="P29" s="214">
        <v>0</v>
      </c>
      <c r="Q29" s="214">
        <v>50</v>
      </c>
      <c r="R29" s="214">
        <v>50</v>
      </c>
      <c r="S29" s="214">
        <v>5</v>
      </c>
      <c r="T29" s="214">
        <v>50</v>
      </c>
      <c r="U29" s="214">
        <v>50</v>
      </c>
      <c r="V29" s="112">
        <v>0.004803240740740741</v>
      </c>
      <c r="W29" s="112">
        <f t="shared" si="2"/>
        <v>0.007573726851851853</v>
      </c>
      <c r="X29" s="282">
        <v>0.007425115740740731</v>
      </c>
      <c r="Y29" s="279">
        <v>9</v>
      </c>
      <c r="Z29" s="279">
        <v>180</v>
      </c>
      <c r="AA29" s="61">
        <f t="shared" si="1"/>
        <v>415</v>
      </c>
    </row>
    <row r="30" spans="1:27" s="61" customFormat="1" ht="17.25" customHeight="1">
      <c r="A30" s="269"/>
      <c r="B30" s="270"/>
      <c r="C30" s="271"/>
      <c r="D30" s="63">
        <v>0.03194444444444445</v>
      </c>
      <c r="E30" s="63">
        <v>0.03468206018518518</v>
      </c>
      <c r="F30" s="213">
        <f t="shared" si="0"/>
        <v>0.0027376157407407314</v>
      </c>
      <c r="G30" s="62">
        <v>0</v>
      </c>
      <c r="H30" s="62">
        <v>50</v>
      </c>
      <c r="I30" s="62">
        <v>5</v>
      </c>
      <c r="J30" s="62">
        <v>50</v>
      </c>
      <c r="K30" s="62">
        <v>50</v>
      </c>
      <c r="L30" s="62">
        <v>0</v>
      </c>
      <c r="M30" s="62">
        <v>50</v>
      </c>
      <c r="N30" s="62">
        <v>0</v>
      </c>
      <c r="O30" s="62">
        <v>0</v>
      </c>
      <c r="P30" s="62">
        <v>50</v>
      </c>
      <c r="Q30" s="62">
        <v>50</v>
      </c>
      <c r="R30" s="62">
        <v>0</v>
      </c>
      <c r="S30" s="62">
        <v>0</v>
      </c>
      <c r="T30" s="62">
        <v>50</v>
      </c>
      <c r="U30" s="62">
        <v>50</v>
      </c>
      <c r="V30" s="65">
        <v>0.0046875</v>
      </c>
      <c r="W30" s="112">
        <f t="shared" si="2"/>
        <v>0.007425115740740731</v>
      </c>
      <c r="X30" s="281"/>
      <c r="Y30" s="274"/>
      <c r="Z30" s="274"/>
      <c r="AA30" s="61">
        <f t="shared" si="1"/>
        <v>405</v>
      </c>
    </row>
    <row r="31" spans="1:27" s="61" customFormat="1" ht="15.75" customHeight="1">
      <c r="A31" s="269">
        <v>30</v>
      </c>
      <c r="B31" s="270" t="s">
        <v>116</v>
      </c>
      <c r="C31" s="275" t="s">
        <v>120</v>
      </c>
      <c r="D31" s="63">
        <v>0.03125</v>
      </c>
      <c r="E31" s="63">
        <v>0.03610428240740741</v>
      </c>
      <c r="F31" s="213">
        <f t="shared" si="0"/>
        <v>0.004854282407407408</v>
      </c>
      <c r="G31" s="62">
        <v>0</v>
      </c>
      <c r="H31" s="62">
        <v>0</v>
      </c>
      <c r="I31" s="62">
        <v>5</v>
      </c>
      <c r="J31" s="62">
        <v>5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50</v>
      </c>
      <c r="R31" s="62">
        <v>50</v>
      </c>
      <c r="S31" s="62">
        <v>5</v>
      </c>
      <c r="T31" s="62">
        <v>50</v>
      </c>
      <c r="U31" s="62">
        <v>0</v>
      </c>
      <c r="V31" s="65">
        <v>0.0019097222222222222</v>
      </c>
      <c r="W31" s="112">
        <f t="shared" si="2"/>
        <v>0.00676400462962963</v>
      </c>
      <c r="X31" s="280">
        <v>0.006527777777777778</v>
      </c>
      <c r="Y31" s="273" t="s">
        <v>115</v>
      </c>
      <c r="Z31" s="273" t="s">
        <v>105</v>
      </c>
      <c r="AA31" s="61">
        <f t="shared" si="1"/>
        <v>165</v>
      </c>
    </row>
    <row r="32" spans="1:27" s="61" customFormat="1" ht="15.75" customHeight="1">
      <c r="A32" s="269"/>
      <c r="B32" s="270"/>
      <c r="C32" s="275"/>
      <c r="D32" s="63">
        <v>0.03819444444444444</v>
      </c>
      <c r="E32" s="63">
        <v>0.0012037037037037038</v>
      </c>
      <c r="F32" s="213">
        <v>0.004675925925925926</v>
      </c>
      <c r="G32" s="62">
        <v>0</v>
      </c>
      <c r="H32" s="62">
        <v>0</v>
      </c>
      <c r="I32" s="62">
        <v>5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50</v>
      </c>
      <c r="R32" s="62">
        <v>50</v>
      </c>
      <c r="S32" s="62">
        <v>5</v>
      </c>
      <c r="T32" s="62">
        <v>50</v>
      </c>
      <c r="U32" s="62">
        <v>0</v>
      </c>
      <c r="V32" s="65">
        <v>0.0018518518518518517</v>
      </c>
      <c r="W32" s="112">
        <f t="shared" si="2"/>
        <v>0.006527777777777778</v>
      </c>
      <c r="X32" s="281"/>
      <c r="Y32" s="274"/>
      <c r="Z32" s="274"/>
      <c r="AA32" s="61">
        <f t="shared" si="1"/>
        <v>160</v>
      </c>
    </row>
    <row r="33" spans="3:9" s="23" customFormat="1" ht="19.5" customHeight="1">
      <c r="C33" s="26"/>
      <c r="D33" s="272"/>
      <c r="E33" s="272"/>
      <c r="F33" s="272"/>
      <c r="G33" s="272"/>
      <c r="H33" s="272"/>
      <c r="I33" s="272"/>
    </row>
    <row r="34" spans="2:18" s="44" customFormat="1" ht="19.5" customHeight="1">
      <c r="B34" s="44" t="s">
        <v>3</v>
      </c>
      <c r="E34" s="48" t="s">
        <v>33</v>
      </c>
      <c r="F34" s="48"/>
      <c r="G34" s="48"/>
      <c r="H34" s="48"/>
      <c r="I34" s="48"/>
      <c r="J34" s="48"/>
      <c r="K34" s="48"/>
      <c r="L34" s="48"/>
      <c r="M34" s="24"/>
      <c r="N34" s="24"/>
      <c r="O34" s="24"/>
      <c r="P34" s="24"/>
      <c r="Q34" s="24"/>
      <c r="R34" s="24"/>
    </row>
    <row r="35" spans="1:18" s="49" customFormat="1" ht="9.75" customHeight="1">
      <c r="A35" s="11"/>
      <c r="B35" s="11"/>
      <c r="C35" s="11"/>
      <c r="D35" s="11"/>
      <c r="M35" s="11"/>
      <c r="N35" s="11"/>
      <c r="O35" s="11"/>
      <c r="P35" s="11"/>
      <c r="Q35" s="11"/>
      <c r="R35" s="11"/>
    </row>
    <row r="36" spans="2:18" s="44" customFormat="1" ht="14.25">
      <c r="B36" s="44" t="s">
        <v>2</v>
      </c>
      <c r="E36" s="48" t="s">
        <v>32</v>
      </c>
      <c r="F36" s="48"/>
      <c r="G36" s="48"/>
      <c r="H36" s="48"/>
      <c r="I36" s="48"/>
      <c r="J36" s="48"/>
      <c r="K36" s="48"/>
      <c r="L36" s="48"/>
      <c r="M36" s="47"/>
      <c r="N36" s="47"/>
      <c r="O36" s="47"/>
      <c r="P36" s="47"/>
      <c r="Q36" s="47"/>
      <c r="R36" s="47"/>
    </row>
    <row r="37" spans="1:18" s="49" customFormat="1" ht="7.5" customHeight="1">
      <c r="A37" s="11"/>
      <c r="B37" s="11"/>
      <c r="C37" s="11"/>
      <c r="D37" s="11"/>
      <c r="M37" s="11"/>
      <c r="N37" s="11"/>
      <c r="O37" s="11"/>
      <c r="P37" s="11"/>
      <c r="Q37" s="11"/>
      <c r="R37" s="11"/>
    </row>
    <row r="38" spans="5:18" s="44" customFormat="1" ht="14.25">
      <c r="E38" s="48"/>
      <c r="F38" s="48"/>
      <c r="G38" s="48"/>
      <c r="H38" s="48"/>
      <c r="I38" s="48"/>
      <c r="J38" s="48"/>
      <c r="K38" s="48"/>
      <c r="L38" s="48"/>
      <c r="M38" s="47"/>
      <c r="N38" s="47"/>
      <c r="O38" s="47"/>
      <c r="P38" s="47"/>
      <c r="Q38" s="47"/>
      <c r="R38" s="47"/>
    </row>
  </sheetData>
  <sheetProtection/>
  <mergeCells count="79">
    <mergeCell ref="Y15:Y16"/>
    <mergeCell ref="Y19:Y20"/>
    <mergeCell ref="X21:X22"/>
    <mergeCell ref="Y21:Y22"/>
    <mergeCell ref="A11:A12"/>
    <mergeCell ref="B11:B12"/>
    <mergeCell ref="C11:C12"/>
    <mergeCell ref="E11:E12"/>
    <mergeCell ref="F11:F12"/>
    <mergeCell ref="V11:V12"/>
    <mergeCell ref="G11:U11"/>
    <mergeCell ref="Z19:Z20"/>
    <mergeCell ref="Y11:Y12"/>
    <mergeCell ref="Z11:Z12"/>
    <mergeCell ref="X17:X18"/>
    <mergeCell ref="X13:X14"/>
    <mergeCell ref="Y17:Y18"/>
    <mergeCell ref="W11:W12"/>
    <mergeCell ref="Y13:Y14"/>
    <mergeCell ref="X15:X16"/>
    <mergeCell ref="X29:X30"/>
    <mergeCell ref="Y29:Y30"/>
    <mergeCell ref="X19:X20"/>
    <mergeCell ref="A27:A28"/>
    <mergeCell ref="B27:B28"/>
    <mergeCell ref="X27:X28"/>
    <mergeCell ref="Y27:Y28"/>
    <mergeCell ref="X23:X24"/>
    <mergeCell ref="Y23:Y24"/>
    <mergeCell ref="X31:X32"/>
    <mergeCell ref="Y31:Y32"/>
    <mergeCell ref="B13:B14"/>
    <mergeCell ref="C13:C14"/>
    <mergeCell ref="Z13:Z14"/>
    <mergeCell ref="B23:B24"/>
    <mergeCell ref="C23:C24"/>
    <mergeCell ref="Z23:Z24"/>
    <mergeCell ref="X25:X26"/>
    <mergeCell ref="Y25:Y26"/>
    <mergeCell ref="C27:C28"/>
    <mergeCell ref="Z27:Z28"/>
    <mergeCell ref="B15:B16"/>
    <mergeCell ref="C15:C16"/>
    <mergeCell ref="Z15:Z16"/>
    <mergeCell ref="C21:C22"/>
    <mergeCell ref="Z21:Z22"/>
    <mergeCell ref="B17:B18"/>
    <mergeCell ref="C17:C18"/>
    <mergeCell ref="Z17:Z18"/>
    <mergeCell ref="B31:B32"/>
    <mergeCell ref="C31:C32"/>
    <mergeCell ref="Z31:Z32"/>
    <mergeCell ref="B25:B26"/>
    <mergeCell ref="C25:C26"/>
    <mergeCell ref="A25:A26"/>
    <mergeCell ref="A29:A30"/>
    <mergeCell ref="B29:B30"/>
    <mergeCell ref="C29:C30"/>
    <mergeCell ref="Z29:Z30"/>
    <mergeCell ref="D33:I33"/>
    <mergeCell ref="Z25:Z26"/>
    <mergeCell ref="A15:A16"/>
    <mergeCell ref="A8:Z8"/>
    <mergeCell ref="A7:Z7"/>
    <mergeCell ref="A3:Z3"/>
    <mergeCell ref="A21:A22"/>
    <mergeCell ref="B21:B22"/>
    <mergeCell ref="A23:A24"/>
    <mergeCell ref="A31:A32"/>
    <mergeCell ref="A1:Z1"/>
    <mergeCell ref="A6:Z6"/>
    <mergeCell ref="A5:Z5"/>
    <mergeCell ref="A19:A20"/>
    <mergeCell ref="B19:B20"/>
    <mergeCell ref="C19:C20"/>
    <mergeCell ref="A13:A14"/>
    <mergeCell ref="A17:A18"/>
    <mergeCell ref="X11:X12"/>
    <mergeCell ref="D11:D12"/>
  </mergeCells>
  <printOptions/>
  <pageMargins left="0.1968503937007874" right="0.11811023622047245" top="0.41" bottom="0.1968503937007874" header="0.31496062992125984" footer="0.17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85" zoomScaleNormal="85" zoomScalePageLayoutView="0" workbookViewId="0" topLeftCell="B1">
      <selection activeCell="A3" sqref="A3:K3"/>
    </sheetView>
  </sheetViews>
  <sheetFormatPr defaultColWidth="9.140625" defaultRowHeight="15"/>
  <cols>
    <col min="1" max="1" width="14.140625" style="24" hidden="1" customWidth="1"/>
    <col min="2" max="2" width="11.8515625" style="24" customWidth="1"/>
    <col min="3" max="3" width="40.140625" style="24" customWidth="1"/>
    <col min="4" max="4" width="40.28125" style="26" customWidth="1"/>
    <col min="5" max="6" width="14.28125" style="24" customWidth="1"/>
    <col min="7" max="7" width="13.140625" style="23" customWidth="1"/>
    <col min="8" max="8" width="11.7109375" style="23" customWidth="1"/>
    <col min="9" max="9" width="12.57421875" style="23" customWidth="1"/>
    <col min="10" max="16384" width="9.140625" style="23" customWidth="1"/>
  </cols>
  <sheetData>
    <row r="1" spans="1:11" s="52" customFormat="1" ht="85.5" customHeight="1">
      <c r="A1" s="249" t="s">
        <v>123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2:6" s="53" customFormat="1" ht="8.25" customHeight="1">
      <c r="B2" s="1"/>
      <c r="C2" s="1"/>
      <c r="D2" s="1"/>
      <c r="E2" s="3"/>
      <c r="F2" s="3"/>
    </row>
    <row r="3" spans="1:11" s="53" customFormat="1" ht="23.25" customHeight="1">
      <c r="A3" s="245" t="s">
        <v>45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2:4" s="53" customFormat="1" ht="10.5" customHeight="1">
      <c r="B4" s="92"/>
      <c r="C4" s="92"/>
      <c r="D4" s="55"/>
    </row>
    <row r="5" spans="1:11" s="53" customFormat="1" ht="15" customHeight="1">
      <c r="A5" s="244" t="s">
        <v>43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s="53" customFormat="1" ht="15" customHeight="1">
      <c r="A6" s="244" t="s">
        <v>10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</row>
    <row r="7" spans="1:11" s="53" customFormat="1" ht="18" customHeight="1">
      <c r="A7" s="248" t="s">
        <v>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</row>
    <row r="8" spans="1:11" s="53" customFormat="1" ht="23.25" customHeight="1">
      <c r="A8" s="245" t="s">
        <v>38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1:9" ht="14.25">
      <c r="A9" s="56"/>
      <c r="B9" s="56"/>
      <c r="C9" s="56"/>
      <c r="D9" s="57"/>
      <c r="E9" s="40"/>
      <c r="F9" s="40"/>
      <c r="H9" s="29"/>
      <c r="I9" s="29"/>
    </row>
    <row r="10" spans="2:11" ht="15" customHeight="1" thickBot="1">
      <c r="B10" s="29" t="s">
        <v>47</v>
      </c>
      <c r="C10" s="29"/>
      <c r="D10" s="23"/>
      <c r="E10" s="23"/>
      <c r="F10" s="23"/>
      <c r="K10" s="42" t="s">
        <v>48</v>
      </c>
    </row>
    <row r="11" spans="1:11" ht="16.5" customHeight="1">
      <c r="A11" s="257"/>
      <c r="B11" s="246" t="s">
        <v>4</v>
      </c>
      <c r="C11" s="246" t="s">
        <v>5</v>
      </c>
      <c r="D11" s="246" t="s">
        <v>6</v>
      </c>
      <c r="E11" s="246" t="s">
        <v>25</v>
      </c>
      <c r="F11" s="246" t="s">
        <v>26</v>
      </c>
      <c r="G11" s="246" t="s">
        <v>16</v>
      </c>
      <c r="H11" s="246" t="s">
        <v>17</v>
      </c>
      <c r="I11" s="254" t="s">
        <v>14</v>
      </c>
      <c r="J11" s="252" t="s">
        <v>7</v>
      </c>
      <c r="K11" s="250" t="s">
        <v>23</v>
      </c>
    </row>
    <row r="12" spans="1:11" ht="26.25" customHeight="1" thickBot="1">
      <c r="A12" s="293"/>
      <c r="B12" s="291"/>
      <c r="C12" s="291"/>
      <c r="D12" s="291"/>
      <c r="E12" s="291"/>
      <c r="F12" s="291"/>
      <c r="G12" s="291"/>
      <c r="H12" s="291"/>
      <c r="I12" s="350"/>
      <c r="J12" s="353"/>
      <c r="K12" s="352"/>
    </row>
    <row r="13" spans="1:11" ht="33.75">
      <c r="A13" s="346"/>
      <c r="B13" s="219">
        <v>24</v>
      </c>
      <c r="C13" s="220" t="s">
        <v>73</v>
      </c>
      <c r="D13" s="145" t="s">
        <v>49</v>
      </c>
      <c r="E13" s="174">
        <v>0.007638888888888889</v>
      </c>
      <c r="F13" s="174">
        <v>0.035107407407407414</v>
      </c>
      <c r="G13" s="174">
        <f>F13-E13</f>
        <v>0.027468518518518524</v>
      </c>
      <c r="H13" s="174">
        <v>0.0416666666666667</v>
      </c>
      <c r="I13" s="351">
        <f>G13+H13</f>
        <v>0.06913518518518522</v>
      </c>
      <c r="J13" s="354">
        <v>1</v>
      </c>
      <c r="K13" s="159">
        <v>400</v>
      </c>
    </row>
    <row r="14" spans="1:14" ht="33.75">
      <c r="A14" s="347"/>
      <c r="B14" s="221">
        <v>21</v>
      </c>
      <c r="C14" s="211" t="s">
        <v>143</v>
      </c>
      <c r="D14" s="212" t="s">
        <v>138</v>
      </c>
      <c r="E14" s="117">
        <v>0.0493055555555556</v>
      </c>
      <c r="F14" s="117">
        <v>0.035162962962962965</v>
      </c>
      <c r="G14" s="117">
        <v>0.027524305555555555</v>
      </c>
      <c r="H14" s="117">
        <v>0</v>
      </c>
      <c r="I14" s="120">
        <f>G14+H14</f>
        <v>0.027524305555555555</v>
      </c>
      <c r="J14" s="355">
        <v>2</v>
      </c>
      <c r="K14" s="123">
        <v>380</v>
      </c>
      <c r="N14" s="340"/>
    </row>
    <row r="15" spans="1:12" ht="33.75">
      <c r="A15" s="347"/>
      <c r="B15" s="221">
        <v>25</v>
      </c>
      <c r="C15" s="211" t="s">
        <v>144</v>
      </c>
      <c r="D15" s="212" t="s">
        <v>107</v>
      </c>
      <c r="E15" s="117">
        <v>0.0909722222222222</v>
      </c>
      <c r="F15" s="117">
        <v>0.037397569444444445</v>
      </c>
      <c r="G15" s="117">
        <v>0.029758680555555556</v>
      </c>
      <c r="H15" s="117">
        <v>0.166666666666667</v>
      </c>
      <c r="I15" s="120">
        <v>0.029758680555555556</v>
      </c>
      <c r="J15" s="355">
        <v>3</v>
      </c>
      <c r="K15" s="123">
        <v>360</v>
      </c>
      <c r="L15" s="340"/>
    </row>
    <row r="16" spans="1:11" ht="33.75">
      <c r="A16" s="348"/>
      <c r="B16" s="221">
        <v>22</v>
      </c>
      <c r="C16" s="211" t="s">
        <v>63</v>
      </c>
      <c r="D16" s="212" t="s">
        <v>75</v>
      </c>
      <c r="E16" s="117">
        <v>0.027083333333333334</v>
      </c>
      <c r="F16" s="117">
        <v>0.015369791666666667</v>
      </c>
      <c r="G16" s="117">
        <v>0.029953703703703705</v>
      </c>
      <c r="H16" s="117">
        <v>0</v>
      </c>
      <c r="I16" s="120">
        <f>G16+H16</f>
        <v>0.029953703703703705</v>
      </c>
      <c r="J16" s="355">
        <v>4</v>
      </c>
      <c r="K16" s="123">
        <v>340</v>
      </c>
    </row>
    <row r="17" spans="1:11" ht="33.75">
      <c r="A17" s="348"/>
      <c r="B17" s="221">
        <v>27</v>
      </c>
      <c r="C17" s="211" t="s">
        <v>64</v>
      </c>
      <c r="D17" s="212" t="s">
        <v>52</v>
      </c>
      <c r="E17" s="117">
        <v>0.06875</v>
      </c>
      <c r="F17" s="117">
        <v>0.015458796296296295</v>
      </c>
      <c r="G17" s="117">
        <v>0.030041666666666664</v>
      </c>
      <c r="H17" s="117">
        <v>0</v>
      </c>
      <c r="I17" s="120">
        <f>G17+H17</f>
        <v>0.030041666666666664</v>
      </c>
      <c r="J17" s="355">
        <v>5</v>
      </c>
      <c r="K17" s="123">
        <v>320</v>
      </c>
    </row>
    <row r="18" spans="1:11" ht="33.75">
      <c r="A18" s="347"/>
      <c r="B18" s="221">
        <v>23</v>
      </c>
      <c r="C18" s="211" t="s">
        <v>50</v>
      </c>
      <c r="D18" s="212" t="s">
        <v>51</v>
      </c>
      <c r="E18" s="117">
        <v>0.132638888888889</v>
      </c>
      <c r="F18" s="117">
        <v>0.038721759259259254</v>
      </c>
      <c r="G18" s="117">
        <v>0.031083333333333334</v>
      </c>
      <c r="H18" s="117">
        <v>0.416666666666667</v>
      </c>
      <c r="I18" s="120">
        <f>G18+H18</f>
        <v>0.44775000000000037</v>
      </c>
      <c r="J18" s="355">
        <v>6</v>
      </c>
      <c r="K18" s="123">
        <v>300</v>
      </c>
    </row>
    <row r="19" spans="1:11" ht="33.75">
      <c r="A19" s="347"/>
      <c r="B19" s="221">
        <v>26</v>
      </c>
      <c r="C19" s="211" t="s">
        <v>68</v>
      </c>
      <c r="D19" s="212" t="s">
        <v>139</v>
      </c>
      <c r="E19" s="117">
        <v>0.174305555555556</v>
      </c>
      <c r="F19" s="117">
        <v>0.03864143518518519</v>
      </c>
      <c r="G19" s="117">
        <v>0.031002314814814812</v>
      </c>
      <c r="H19" s="117">
        <v>0.00011574074074074073</v>
      </c>
      <c r="I19" s="120">
        <f>G19+H19</f>
        <v>0.03111805555555555</v>
      </c>
      <c r="J19" s="355">
        <v>7</v>
      </c>
      <c r="K19" s="123">
        <v>280</v>
      </c>
    </row>
    <row r="20" spans="1:11" ht="36.75" thickBot="1">
      <c r="A20" s="349"/>
      <c r="B20" s="221">
        <v>30</v>
      </c>
      <c r="C20" s="211" t="s">
        <v>62</v>
      </c>
      <c r="D20" s="212" t="s">
        <v>80</v>
      </c>
      <c r="E20" s="117">
        <v>0.19375</v>
      </c>
      <c r="F20" s="117">
        <v>0.019240972222222222</v>
      </c>
      <c r="G20" s="117">
        <v>0.03382407407407407</v>
      </c>
      <c r="H20" s="117">
        <v>0</v>
      </c>
      <c r="I20" s="120">
        <f>G20+H20</f>
        <v>0.03382407407407407</v>
      </c>
      <c r="J20" s="355">
        <v>8</v>
      </c>
      <c r="K20" s="123">
        <v>260</v>
      </c>
    </row>
    <row r="21" spans="1:11" ht="33.75">
      <c r="A21" s="348"/>
      <c r="B21" s="221">
        <v>28</v>
      </c>
      <c r="C21" s="211" t="s">
        <v>60</v>
      </c>
      <c r="D21" s="212" t="s">
        <v>53</v>
      </c>
      <c r="E21" s="117">
        <v>0.110416666666667</v>
      </c>
      <c r="F21" s="117">
        <v>0.02005810185185185</v>
      </c>
      <c r="G21" s="117">
        <v>0.0346412037037037</v>
      </c>
      <c r="H21" s="117">
        <v>0</v>
      </c>
      <c r="I21" s="120">
        <f>G21+H21</f>
        <v>0.0346412037037037</v>
      </c>
      <c r="J21" s="355">
        <v>9</v>
      </c>
      <c r="K21" s="123">
        <v>240</v>
      </c>
    </row>
    <row r="22" spans="1:11" ht="34.5" thickBot="1">
      <c r="A22" s="348"/>
      <c r="B22" s="222">
        <v>29</v>
      </c>
      <c r="C22" s="223" t="s">
        <v>74</v>
      </c>
      <c r="D22" s="141" t="s">
        <v>54</v>
      </c>
      <c r="E22" s="125">
        <v>0.152083333333333</v>
      </c>
      <c r="F22" s="125">
        <v>0.022232175925925926</v>
      </c>
      <c r="G22" s="125">
        <v>0.03681597222222222</v>
      </c>
      <c r="H22" s="125">
        <v>0</v>
      </c>
      <c r="I22" s="127">
        <f>G22+H22</f>
        <v>0.03681597222222222</v>
      </c>
      <c r="J22" s="356">
        <v>10</v>
      </c>
      <c r="K22" s="128">
        <v>220</v>
      </c>
    </row>
    <row r="25" spans="2:14" s="44" customFormat="1" ht="19.5" customHeight="1">
      <c r="B25" s="44" t="s">
        <v>3</v>
      </c>
      <c r="E25" s="48"/>
      <c r="F25" s="48" t="s">
        <v>33</v>
      </c>
      <c r="G25" s="48"/>
      <c r="H25" s="48"/>
      <c r="I25" s="48"/>
      <c r="J25" s="24"/>
      <c r="K25" s="24"/>
      <c r="L25" s="24"/>
      <c r="M25" s="24"/>
      <c r="N25" s="24"/>
    </row>
    <row r="26" spans="1:14" s="49" customFormat="1" ht="9.75" customHeight="1">
      <c r="A26" s="11"/>
      <c r="B26" s="11"/>
      <c r="C26" s="11"/>
      <c r="D26" s="11"/>
      <c r="J26" s="11"/>
      <c r="K26" s="11"/>
      <c r="L26" s="11"/>
      <c r="M26" s="11"/>
      <c r="N26" s="11"/>
    </row>
    <row r="27" spans="2:14" s="44" customFormat="1" ht="14.25">
      <c r="B27" s="44" t="s">
        <v>2</v>
      </c>
      <c r="E27" s="48"/>
      <c r="F27" s="48" t="s">
        <v>32</v>
      </c>
      <c r="G27" s="48"/>
      <c r="H27" s="48"/>
      <c r="I27" s="48"/>
      <c r="J27" s="47"/>
      <c r="K27" s="47"/>
      <c r="L27" s="47"/>
      <c r="M27" s="47"/>
      <c r="N27" s="47"/>
    </row>
    <row r="28" spans="1:14" s="49" customFormat="1" ht="7.5" customHeight="1">
      <c r="A28" s="11"/>
      <c r="B28" s="11"/>
      <c r="C28" s="11"/>
      <c r="D28" s="11"/>
      <c r="J28" s="11"/>
      <c r="K28" s="11"/>
      <c r="L28" s="11"/>
      <c r="M28" s="11"/>
      <c r="N28" s="11"/>
    </row>
    <row r="29" spans="5:14" s="44" customFormat="1" ht="14.25">
      <c r="E29" s="48"/>
      <c r="F29" s="48"/>
      <c r="G29" s="48"/>
      <c r="H29" s="48"/>
      <c r="I29" s="48"/>
      <c r="J29" s="47"/>
      <c r="K29" s="47"/>
      <c r="L29" s="47"/>
      <c r="M29" s="47"/>
      <c r="N29" s="47"/>
    </row>
  </sheetData>
  <sheetProtection/>
  <mergeCells count="17">
    <mergeCell ref="H11:H12"/>
    <mergeCell ref="B11:B12"/>
    <mergeCell ref="C11:C12"/>
    <mergeCell ref="D11:D12"/>
    <mergeCell ref="E11:E12"/>
    <mergeCell ref="F11:F12"/>
    <mergeCell ref="G11:G12"/>
    <mergeCell ref="I11:I12"/>
    <mergeCell ref="A1:K1"/>
    <mergeCell ref="A3:K3"/>
    <mergeCell ref="A5:K5"/>
    <mergeCell ref="A6:K6"/>
    <mergeCell ref="A7:K7"/>
    <mergeCell ref="A8:K8"/>
    <mergeCell ref="J11:J12"/>
    <mergeCell ref="K11:K12"/>
    <mergeCell ref="A11:A12"/>
  </mergeCells>
  <printOptions/>
  <pageMargins left="0.37" right="0.17" top="0.25" bottom="0.28" header="0.31496062992125984" footer="0.31496062992125984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0">
      <selection activeCell="B14" sqref="B14:B16"/>
    </sheetView>
  </sheetViews>
  <sheetFormatPr defaultColWidth="9.140625" defaultRowHeight="15"/>
  <cols>
    <col min="1" max="1" width="11.421875" style="46" customWidth="1"/>
    <col min="2" max="2" width="27.8515625" style="46" customWidth="1"/>
    <col min="3" max="3" width="41.140625" style="46" customWidth="1"/>
    <col min="4" max="13" width="8.421875" style="46" customWidth="1"/>
    <col min="14" max="16384" width="9.140625" style="46" customWidth="1"/>
  </cols>
  <sheetData>
    <row r="1" spans="1:18" ht="87" customHeight="1">
      <c r="A1" s="268" t="s">
        <v>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45"/>
      <c r="O1" s="45"/>
      <c r="P1" s="45"/>
      <c r="Q1" s="45"/>
      <c r="R1" s="45"/>
    </row>
    <row r="2" spans="2:5" ht="8.25" customHeight="1">
      <c r="B2" s="67"/>
      <c r="C2" s="67"/>
      <c r="D2" s="67"/>
      <c r="E2" s="68"/>
    </row>
    <row r="3" spans="1:18" ht="18" customHeight="1">
      <c r="A3" s="267" t="s">
        <v>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74"/>
      <c r="O3" s="74"/>
      <c r="P3" s="74"/>
      <c r="Q3" s="74"/>
      <c r="R3" s="74"/>
    </row>
    <row r="4" spans="2:4" ht="10.5" customHeight="1">
      <c r="B4" s="69"/>
      <c r="C4" s="69"/>
      <c r="D4" s="70"/>
    </row>
    <row r="5" spans="1:18" ht="15" customHeight="1">
      <c r="A5" s="262" t="s">
        <v>43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75"/>
      <c r="O5" s="75"/>
      <c r="P5" s="75"/>
      <c r="Q5" s="75"/>
      <c r="R5" s="75"/>
    </row>
    <row r="6" spans="1:18" ht="15" customHeight="1">
      <c r="A6" s="261" t="s">
        <v>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76"/>
      <c r="O6" s="76"/>
      <c r="P6" s="76"/>
      <c r="Q6" s="76"/>
      <c r="R6" s="76"/>
    </row>
    <row r="7" spans="1:18" ht="18" customHeight="1">
      <c r="A7" s="260" t="s">
        <v>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77"/>
      <c r="O7" s="77"/>
      <c r="P7" s="77"/>
      <c r="Q7" s="77"/>
      <c r="R7" s="77"/>
    </row>
    <row r="8" spans="1:18" ht="6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7"/>
      <c r="O8" s="77"/>
      <c r="P8" s="77"/>
      <c r="Q8" s="77"/>
      <c r="R8" s="77"/>
    </row>
    <row r="9" spans="1:18" ht="23.25" customHeight="1">
      <c r="A9" s="259" t="s">
        <v>18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78"/>
      <c r="O9" s="78"/>
      <c r="P9" s="78"/>
      <c r="Q9" s="78"/>
      <c r="R9" s="78"/>
    </row>
    <row r="10" s="23" customFormat="1" ht="3.75" customHeight="1">
      <c r="C10" s="29"/>
    </row>
    <row r="11" spans="1:13" s="23" customFormat="1" ht="15" customHeight="1" thickBot="1">
      <c r="A11" s="29" t="s">
        <v>47</v>
      </c>
      <c r="C11" s="29"/>
      <c r="M11" s="42" t="s">
        <v>48</v>
      </c>
    </row>
    <row r="12" spans="1:13" s="23" customFormat="1" ht="30" customHeight="1">
      <c r="A12" s="298" t="s">
        <v>4</v>
      </c>
      <c r="B12" s="300" t="s">
        <v>5</v>
      </c>
      <c r="C12" s="300" t="s">
        <v>6</v>
      </c>
      <c r="D12" s="294" t="s">
        <v>37</v>
      </c>
      <c r="E12" s="302"/>
      <c r="F12" s="294" t="s">
        <v>8</v>
      </c>
      <c r="G12" s="302"/>
      <c r="H12" s="294" t="s">
        <v>9</v>
      </c>
      <c r="I12" s="302"/>
      <c r="J12" s="294" t="s">
        <v>38</v>
      </c>
      <c r="K12" s="295"/>
      <c r="L12" s="296" t="s">
        <v>39</v>
      </c>
      <c r="M12" s="297"/>
    </row>
    <row r="13" spans="1:13" s="23" customFormat="1" ht="15.75" thickBot="1">
      <c r="A13" s="299"/>
      <c r="B13" s="301"/>
      <c r="C13" s="301"/>
      <c r="D13" s="90" t="s">
        <v>40</v>
      </c>
      <c r="E13" s="90" t="s">
        <v>41</v>
      </c>
      <c r="F13" s="90" t="s">
        <v>40</v>
      </c>
      <c r="G13" s="90" t="s">
        <v>41</v>
      </c>
      <c r="H13" s="90" t="s">
        <v>40</v>
      </c>
      <c r="I13" s="90" t="s">
        <v>41</v>
      </c>
      <c r="J13" s="90" t="s">
        <v>40</v>
      </c>
      <c r="K13" s="91" t="s">
        <v>41</v>
      </c>
      <c r="L13" s="197" t="s">
        <v>42</v>
      </c>
      <c r="M13" s="198" t="s">
        <v>40</v>
      </c>
    </row>
    <row r="14" spans="1:14" s="107" customFormat="1" ht="35.25" customHeight="1">
      <c r="A14" s="219">
        <v>24</v>
      </c>
      <c r="B14" s="220" t="s">
        <v>73</v>
      </c>
      <c r="C14" s="145" t="s">
        <v>49</v>
      </c>
      <c r="D14" s="105" t="s">
        <v>95</v>
      </c>
      <c r="E14" s="106">
        <v>95</v>
      </c>
      <c r="F14" s="106">
        <v>2</v>
      </c>
      <c r="G14" s="203">
        <v>190</v>
      </c>
      <c r="H14" s="105" t="s">
        <v>94</v>
      </c>
      <c r="I14" s="105" t="s">
        <v>121</v>
      </c>
      <c r="J14" s="105" t="s">
        <v>94</v>
      </c>
      <c r="K14" s="194" t="s">
        <v>140</v>
      </c>
      <c r="L14" s="199">
        <v>985</v>
      </c>
      <c r="M14" s="200">
        <v>1</v>
      </c>
      <c r="N14" s="217"/>
    </row>
    <row r="15" spans="1:14" s="107" customFormat="1" ht="49.5" customHeight="1">
      <c r="A15" s="221">
        <v>21</v>
      </c>
      <c r="B15" s="211" t="s">
        <v>137</v>
      </c>
      <c r="C15" s="212" t="s">
        <v>71</v>
      </c>
      <c r="D15" s="108" t="s">
        <v>94</v>
      </c>
      <c r="E15" s="109">
        <v>100</v>
      </c>
      <c r="F15" s="109">
        <v>1</v>
      </c>
      <c r="G15" s="204">
        <v>200</v>
      </c>
      <c r="H15" s="108" t="s">
        <v>95</v>
      </c>
      <c r="I15" s="108" t="s">
        <v>122</v>
      </c>
      <c r="J15" s="108" t="s">
        <v>95</v>
      </c>
      <c r="K15" s="195" t="s">
        <v>141</v>
      </c>
      <c r="L15" s="201">
        <v>965</v>
      </c>
      <c r="M15" s="192">
        <v>2</v>
      </c>
      <c r="N15" s="217"/>
    </row>
    <row r="16" spans="1:14" s="107" customFormat="1" ht="35.25" customHeight="1">
      <c r="A16" s="221">
        <v>25</v>
      </c>
      <c r="B16" s="211" t="s">
        <v>61</v>
      </c>
      <c r="C16" s="212" t="s">
        <v>72</v>
      </c>
      <c r="D16" s="108" t="s">
        <v>98</v>
      </c>
      <c r="E16" s="109">
        <v>80</v>
      </c>
      <c r="F16" s="109">
        <v>3</v>
      </c>
      <c r="G16" s="204">
        <v>180</v>
      </c>
      <c r="H16" s="108" t="s">
        <v>103</v>
      </c>
      <c r="I16" s="108" t="s">
        <v>131</v>
      </c>
      <c r="J16" s="108" t="s">
        <v>103</v>
      </c>
      <c r="K16" s="195" t="s">
        <v>142</v>
      </c>
      <c r="L16" s="201">
        <v>890</v>
      </c>
      <c r="M16" s="192">
        <v>3</v>
      </c>
      <c r="N16" s="217"/>
    </row>
    <row r="17" spans="1:14" s="107" customFormat="1" ht="35.25" customHeight="1">
      <c r="A17" s="221">
        <v>22</v>
      </c>
      <c r="B17" s="211" t="s">
        <v>63</v>
      </c>
      <c r="C17" s="212" t="s">
        <v>75</v>
      </c>
      <c r="D17" s="108" t="s">
        <v>104</v>
      </c>
      <c r="E17" s="109">
        <v>85</v>
      </c>
      <c r="F17" s="109">
        <v>4</v>
      </c>
      <c r="G17" s="204">
        <v>170</v>
      </c>
      <c r="H17" s="108" t="s">
        <v>100</v>
      </c>
      <c r="I17" s="108" t="s">
        <v>135</v>
      </c>
      <c r="J17" s="108" t="s">
        <v>104</v>
      </c>
      <c r="K17" s="195" t="s">
        <v>145</v>
      </c>
      <c r="L17" s="201">
        <v>805</v>
      </c>
      <c r="M17" s="192">
        <v>4</v>
      </c>
      <c r="N17" s="217"/>
    </row>
    <row r="18" spans="1:14" s="107" customFormat="1" ht="35.25" customHeight="1">
      <c r="A18" s="221">
        <v>27</v>
      </c>
      <c r="B18" s="211" t="s">
        <v>64</v>
      </c>
      <c r="C18" s="212" t="s">
        <v>52</v>
      </c>
      <c r="D18" s="108" t="s">
        <v>100</v>
      </c>
      <c r="E18" s="109">
        <v>70</v>
      </c>
      <c r="F18" s="109">
        <v>6</v>
      </c>
      <c r="G18" s="204">
        <v>150</v>
      </c>
      <c r="H18" s="108" t="s">
        <v>98</v>
      </c>
      <c r="I18" s="108" t="s">
        <v>133</v>
      </c>
      <c r="J18" s="108" t="s">
        <v>98</v>
      </c>
      <c r="K18" s="195" t="s">
        <v>148</v>
      </c>
      <c r="L18" s="201">
        <v>780</v>
      </c>
      <c r="M18" s="192">
        <v>5</v>
      </c>
      <c r="N18" s="217"/>
    </row>
    <row r="19" spans="1:14" s="107" customFormat="1" ht="35.25" customHeight="1">
      <c r="A19" s="221">
        <v>23</v>
      </c>
      <c r="B19" s="211" t="s">
        <v>50</v>
      </c>
      <c r="C19" s="212" t="s">
        <v>51</v>
      </c>
      <c r="D19" s="108" t="s">
        <v>103</v>
      </c>
      <c r="E19" s="109">
        <v>90</v>
      </c>
      <c r="F19" s="109">
        <v>5</v>
      </c>
      <c r="G19" s="204">
        <v>160</v>
      </c>
      <c r="H19" s="108" t="s">
        <v>99</v>
      </c>
      <c r="I19" s="108" t="s">
        <v>134</v>
      </c>
      <c r="J19" s="108" t="s">
        <v>99</v>
      </c>
      <c r="K19" s="195" t="s">
        <v>121</v>
      </c>
      <c r="L19" s="201">
        <v>775</v>
      </c>
      <c r="M19" s="192">
        <v>6</v>
      </c>
      <c r="N19" s="217"/>
    </row>
    <row r="20" spans="1:14" s="107" customFormat="1" ht="35.25" customHeight="1">
      <c r="A20" s="221">
        <v>26</v>
      </c>
      <c r="B20" s="211" t="s">
        <v>68</v>
      </c>
      <c r="C20" s="212" t="s">
        <v>69</v>
      </c>
      <c r="D20" s="108" t="s">
        <v>99</v>
      </c>
      <c r="E20" s="109">
        <v>75</v>
      </c>
      <c r="F20" s="109">
        <v>7</v>
      </c>
      <c r="G20" s="204">
        <v>140</v>
      </c>
      <c r="H20" s="108" t="s">
        <v>104</v>
      </c>
      <c r="I20" s="108" t="s">
        <v>132</v>
      </c>
      <c r="J20" s="108" t="s">
        <v>100</v>
      </c>
      <c r="K20" s="195" t="s">
        <v>147</v>
      </c>
      <c r="L20" s="201">
        <v>750</v>
      </c>
      <c r="M20" s="192">
        <v>7</v>
      </c>
      <c r="N20" s="217"/>
    </row>
    <row r="21" spans="1:14" s="107" customFormat="1" ht="35.25" customHeight="1">
      <c r="A21" s="221">
        <v>28</v>
      </c>
      <c r="B21" s="211" t="s">
        <v>60</v>
      </c>
      <c r="C21" s="212" t="s">
        <v>53</v>
      </c>
      <c r="D21" s="108" t="s">
        <v>96</v>
      </c>
      <c r="E21" s="109">
        <v>60</v>
      </c>
      <c r="F21" s="109">
        <v>8</v>
      </c>
      <c r="G21" s="204">
        <v>130</v>
      </c>
      <c r="H21" s="108" t="s">
        <v>101</v>
      </c>
      <c r="I21" s="108" t="s">
        <v>136</v>
      </c>
      <c r="J21" s="108" t="s">
        <v>96</v>
      </c>
      <c r="K21" s="195" t="s">
        <v>133</v>
      </c>
      <c r="L21" s="201">
        <v>625</v>
      </c>
      <c r="M21" s="192">
        <v>8</v>
      </c>
      <c r="N21" s="217"/>
    </row>
    <row r="22" spans="1:14" s="107" customFormat="1" ht="35.25" customHeight="1">
      <c r="A22" s="221">
        <v>29</v>
      </c>
      <c r="B22" s="211" t="s">
        <v>74</v>
      </c>
      <c r="C22" s="212" t="s">
        <v>54</v>
      </c>
      <c r="D22" s="108" t="s">
        <v>97</v>
      </c>
      <c r="E22" s="109">
        <v>55</v>
      </c>
      <c r="F22" s="109">
        <v>10</v>
      </c>
      <c r="G22" s="204">
        <v>110</v>
      </c>
      <c r="H22" s="108" t="s">
        <v>96</v>
      </c>
      <c r="I22" s="108" t="s">
        <v>112</v>
      </c>
      <c r="J22" s="108" t="s">
        <v>97</v>
      </c>
      <c r="K22" s="195" t="s">
        <v>149</v>
      </c>
      <c r="L22" s="201">
        <v>565</v>
      </c>
      <c r="M22" s="192">
        <v>9</v>
      </c>
      <c r="N22" s="217"/>
    </row>
    <row r="23" spans="1:14" s="107" customFormat="1" ht="35.25" customHeight="1" thickBot="1">
      <c r="A23" s="222">
        <v>30</v>
      </c>
      <c r="B23" s="223" t="s">
        <v>62</v>
      </c>
      <c r="C23" s="141" t="s">
        <v>80</v>
      </c>
      <c r="D23" s="110" t="s">
        <v>101</v>
      </c>
      <c r="E23" s="111">
        <v>65</v>
      </c>
      <c r="F23" s="111">
        <v>9</v>
      </c>
      <c r="G23" s="205">
        <v>120</v>
      </c>
      <c r="H23" s="218" t="s">
        <v>129</v>
      </c>
      <c r="I23" s="110" t="s">
        <v>130</v>
      </c>
      <c r="J23" s="110" t="s">
        <v>101</v>
      </c>
      <c r="K23" s="196" t="s">
        <v>146</v>
      </c>
      <c r="L23" s="202">
        <v>445</v>
      </c>
      <c r="M23" s="193">
        <v>10</v>
      </c>
      <c r="N23" s="217"/>
    </row>
    <row r="25" spans="2:14" s="44" customFormat="1" ht="19.5" customHeight="1">
      <c r="B25" s="44" t="s">
        <v>3</v>
      </c>
      <c r="E25" s="48" t="s">
        <v>33</v>
      </c>
      <c r="F25" s="48"/>
      <c r="G25" s="48"/>
      <c r="H25" s="48"/>
      <c r="I25" s="48"/>
      <c r="J25" s="48"/>
      <c r="K25" s="48"/>
      <c r="L25" s="48"/>
      <c r="M25" s="24"/>
      <c r="N25" s="24"/>
    </row>
    <row r="26" spans="1:14" s="49" customFormat="1" ht="9.75" customHeight="1">
      <c r="A26" s="11"/>
      <c r="B26" s="11"/>
      <c r="C26" s="11"/>
      <c r="D26" s="11"/>
      <c r="M26" s="11"/>
      <c r="N26" s="11"/>
    </row>
    <row r="27" spans="2:14" s="44" customFormat="1" ht="14.25">
      <c r="B27" s="44" t="s">
        <v>2</v>
      </c>
      <c r="E27" s="48" t="s">
        <v>32</v>
      </c>
      <c r="F27" s="48"/>
      <c r="G27" s="48"/>
      <c r="H27" s="48"/>
      <c r="I27" s="48"/>
      <c r="J27" s="48"/>
      <c r="K27" s="48"/>
      <c r="L27" s="48"/>
      <c r="M27" s="47"/>
      <c r="N27" s="47"/>
    </row>
    <row r="28" spans="1:14" s="49" customFormat="1" ht="7.5" customHeight="1">
      <c r="A28" s="11"/>
      <c r="B28" s="11"/>
      <c r="C28" s="11"/>
      <c r="D28" s="11"/>
      <c r="M28" s="11"/>
      <c r="N28" s="11"/>
    </row>
    <row r="29" spans="5:14" s="44" customFormat="1" ht="14.25">
      <c r="E29" s="48"/>
      <c r="F29" s="48"/>
      <c r="G29" s="48"/>
      <c r="H29" s="48"/>
      <c r="I29" s="48"/>
      <c r="J29" s="48"/>
      <c r="K29" s="48"/>
      <c r="L29" s="48"/>
      <c r="M29" s="47"/>
      <c r="N29" s="47"/>
    </row>
  </sheetData>
  <sheetProtection/>
  <mergeCells count="14">
    <mergeCell ref="J12:K12"/>
    <mergeCell ref="L12:M12"/>
    <mergeCell ref="A12:A13"/>
    <mergeCell ref="B12:B13"/>
    <mergeCell ref="C12:C13"/>
    <mergeCell ref="D12:E12"/>
    <mergeCell ref="F12:G12"/>
    <mergeCell ref="H12:I12"/>
    <mergeCell ref="A1:M1"/>
    <mergeCell ref="A3:M3"/>
    <mergeCell ref="A5:M5"/>
    <mergeCell ref="A9:M9"/>
    <mergeCell ref="A7:M7"/>
    <mergeCell ref="A6:M6"/>
  </mergeCells>
  <printOptions/>
  <pageMargins left="0.33" right="0.15748031496062992" top="0.2755905511811024" bottom="0.17" header="0.31496062992125984" footer="0.17"/>
  <pageSetup fitToWidth="0" fitToHeight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70" zoomScaleNormal="70" zoomScalePageLayoutView="0" workbookViewId="0" topLeftCell="A4">
      <selection activeCell="C13" sqref="C13:D15"/>
    </sheetView>
  </sheetViews>
  <sheetFormatPr defaultColWidth="9.140625" defaultRowHeight="15"/>
  <cols>
    <col min="1" max="1" width="14.140625" style="24" customWidth="1"/>
    <col min="2" max="2" width="11.8515625" style="24" customWidth="1"/>
    <col min="3" max="3" width="34.7109375" style="24" customWidth="1"/>
    <col min="4" max="4" width="28.57421875" style="26" customWidth="1"/>
    <col min="5" max="6" width="14.28125" style="24" customWidth="1"/>
    <col min="7" max="7" width="7.8515625" style="24" bestFit="1" customWidth="1"/>
    <col min="8" max="8" width="9.140625" style="23" customWidth="1"/>
    <col min="9" max="9" width="13.140625" style="23" customWidth="1"/>
    <col min="10" max="10" width="9.140625" style="23" customWidth="1"/>
    <col min="11" max="11" width="12.57421875" style="23" customWidth="1"/>
    <col min="12" max="16384" width="9.140625" style="23" customWidth="1"/>
  </cols>
  <sheetData>
    <row r="1" spans="1:13" s="52" customFormat="1" ht="75" customHeight="1">
      <c r="A1" s="249" t="s">
        <v>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2:6" s="52" customFormat="1" ht="8.25" customHeight="1">
      <c r="B2" s="67"/>
      <c r="C2" s="67"/>
      <c r="D2" s="67"/>
      <c r="E2" s="68"/>
      <c r="F2" s="68"/>
    </row>
    <row r="3" spans="1:13" s="52" customFormat="1" ht="23.25" customHeight="1">
      <c r="A3" s="313" t="s">
        <v>45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2:4" s="52" customFormat="1" ht="10.5" customHeight="1">
      <c r="B4" s="88"/>
      <c r="C4" s="95"/>
      <c r="D4" s="89"/>
    </row>
    <row r="5" spans="1:13" s="52" customFormat="1" ht="15" customHeight="1">
      <c r="A5" s="314" t="s">
        <v>44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52" customFormat="1" ht="15" customHeight="1">
      <c r="A6" s="314" t="s">
        <v>10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</row>
    <row r="7" spans="1:13" s="52" customFormat="1" ht="18" customHeight="1">
      <c r="A7" s="260" t="s">
        <v>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s="52" customFormat="1" ht="23.25" customHeight="1">
      <c r="A8" s="313" t="s">
        <v>1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</row>
    <row r="9" spans="1:11" ht="14.25">
      <c r="A9" s="56"/>
      <c r="B9" s="56"/>
      <c r="C9" s="56"/>
      <c r="D9" s="57"/>
      <c r="E9" s="40"/>
      <c r="F9" s="40"/>
      <c r="G9" s="40"/>
      <c r="J9" s="29"/>
      <c r="K9" s="29"/>
    </row>
    <row r="10" spans="1:13" ht="15" customHeight="1" thickBot="1">
      <c r="A10" s="29" t="s">
        <v>47</v>
      </c>
      <c r="B10" s="23"/>
      <c r="C10" s="29"/>
      <c r="D10" s="23"/>
      <c r="E10" s="23"/>
      <c r="F10" s="23"/>
      <c r="G10" s="23"/>
      <c r="M10" s="42" t="s">
        <v>48</v>
      </c>
    </row>
    <row r="11" spans="1:13" ht="16.5" customHeight="1">
      <c r="A11" s="311" t="s">
        <v>24</v>
      </c>
      <c r="B11" s="303" t="s">
        <v>4</v>
      </c>
      <c r="C11" s="303" t="s">
        <v>5</v>
      </c>
      <c r="D11" s="303" t="s">
        <v>6</v>
      </c>
      <c r="E11" s="303" t="s">
        <v>25</v>
      </c>
      <c r="F11" s="303" t="s">
        <v>26</v>
      </c>
      <c r="G11" s="256" t="s">
        <v>27</v>
      </c>
      <c r="H11" s="256"/>
      <c r="I11" s="303" t="s">
        <v>16</v>
      </c>
      <c r="J11" s="303" t="s">
        <v>17</v>
      </c>
      <c r="K11" s="305" t="s">
        <v>14</v>
      </c>
      <c r="L11" s="307" t="s">
        <v>7</v>
      </c>
      <c r="M11" s="309" t="s">
        <v>23</v>
      </c>
    </row>
    <row r="12" spans="1:13" ht="26.25" customHeight="1" thickBot="1">
      <c r="A12" s="312"/>
      <c r="B12" s="304"/>
      <c r="C12" s="304"/>
      <c r="D12" s="304"/>
      <c r="E12" s="304"/>
      <c r="F12" s="304"/>
      <c r="G12" s="149">
        <v>11</v>
      </c>
      <c r="H12" s="149">
        <v>13</v>
      </c>
      <c r="I12" s="304"/>
      <c r="J12" s="304"/>
      <c r="K12" s="306"/>
      <c r="L12" s="308"/>
      <c r="M12" s="310"/>
    </row>
    <row r="13" spans="1:13" ht="47.25" customHeight="1">
      <c r="A13" s="150">
        <v>3</v>
      </c>
      <c r="B13" s="151">
        <v>35</v>
      </c>
      <c r="C13" s="152" t="s">
        <v>57</v>
      </c>
      <c r="D13" s="153" t="s">
        <v>82</v>
      </c>
      <c r="E13" s="154">
        <v>0.02013888888888889</v>
      </c>
      <c r="F13" s="154">
        <v>0.022408796296296298</v>
      </c>
      <c r="G13" s="155">
        <v>0</v>
      </c>
      <c r="H13" s="155">
        <v>5</v>
      </c>
      <c r="I13" s="154">
        <f>F13-E13</f>
        <v>0.002269907407407408</v>
      </c>
      <c r="J13" s="154">
        <v>5.7870370370370366E-05</v>
      </c>
      <c r="K13" s="156">
        <f>I13+J13</f>
        <v>0.0023277777777777784</v>
      </c>
      <c r="L13" s="160">
        <v>1</v>
      </c>
      <c r="M13" s="159">
        <v>100</v>
      </c>
    </row>
    <row r="14" spans="1:16" ht="48">
      <c r="A14" s="100">
        <v>1</v>
      </c>
      <c r="B14" s="93">
        <v>39</v>
      </c>
      <c r="C14" s="94" t="s">
        <v>65</v>
      </c>
      <c r="D14" s="96" t="s">
        <v>81</v>
      </c>
      <c r="E14" s="133">
        <v>0.012499999999999999</v>
      </c>
      <c r="F14" s="133">
        <v>0.01497349537037037</v>
      </c>
      <c r="G14" s="134">
        <v>0</v>
      </c>
      <c r="H14" s="134">
        <v>5</v>
      </c>
      <c r="I14" s="133">
        <f>F14-E14</f>
        <v>0.0024734953703703707</v>
      </c>
      <c r="J14" s="133">
        <v>5.7870370370370366E-05</v>
      </c>
      <c r="K14" s="157">
        <f>I14+J14</f>
        <v>0.002531365740740741</v>
      </c>
      <c r="L14" s="161">
        <v>2</v>
      </c>
      <c r="M14" s="123">
        <v>95</v>
      </c>
      <c r="P14" s="114"/>
    </row>
    <row r="15" spans="1:13" ht="48" customHeight="1">
      <c r="A15" s="100">
        <v>4</v>
      </c>
      <c r="B15" s="93">
        <v>40</v>
      </c>
      <c r="C15" s="94" t="s">
        <v>67</v>
      </c>
      <c r="D15" s="96" t="s">
        <v>83</v>
      </c>
      <c r="E15" s="133">
        <v>0.024305555555555556</v>
      </c>
      <c r="F15" s="133">
        <v>0.026427430555555558</v>
      </c>
      <c r="G15" s="134">
        <v>0</v>
      </c>
      <c r="H15" s="134">
        <v>50</v>
      </c>
      <c r="I15" s="133">
        <f>F15-E15</f>
        <v>0.0021218750000000022</v>
      </c>
      <c r="J15" s="133">
        <v>0.0005787037037037038</v>
      </c>
      <c r="K15" s="157">
        <f>I15+J15</f>
        <v>0.002700578703703706</v>
      </c>
      <c r="L15" s="161">
        <v>3</v>
      </c>
      <c r="M15" s="123">
        <v>90</v>
      </c>
    </row>
    <row r="16" spans="1:13" ht="48">
      <c r="A16" s="100">
        <v>5</v>
      </c>
      <c r="B16" s="93">
        <v>38</v>
      </c>
      <c r="C16" s="94" t="s">
        <v>58</v>
      </c>
      <c r="D16" s="96" t="s">
        <v>59</v>
      </c>
      <c r="E16" s="133">
        <v>0.027777777777777776</v>
      </c>
      <c r="F16" s="133">
        <v>0.030990277777777773</v>
      </c>
      <c r="G16" s="134">
        <v>50</v>
      </c>
      <c r="H16" s="134">
        <v>0</v>
      </c>
      <c r="I16" s="133">
        <f>F16-E16</f>
        <v>0.0032124999999999966</v>
      </c>
      <c r="J16" s="133">
        <v>0.0005787037037037038</v>
      </c>
      <c r="K16" s="157">
        <f>I16+J16</f>
        <v>0.0037912037037037003</v>
      </c>
      <c r="L16" s="161">
        <v>4</v>
      </c>
      <c r="M16" s="123">
        <v>85</v>
      </c>
    </row>
    <row r="17" spans="1:13" ht="48.75" thickBot="1">
      <c r="A17" s="101">
        <v>2</v>
      </c>
      <c r="B17" s="102">
        <v>37</v>
      </c>
      <c r="C17" s="103" t="s">
        <v>66</v>
      </c>
      <c r="D17" s="104" t="s">
        <v>56</v>
      </c>
      <c r="E17" s="147">
        <v>0.016666666666666666</v>
      </c>
      <c r="F17" s="147">
        <v>0.021762731481481484</v>
      </c>
      <c r="G17" s="148">
        <v>5</v>
      </c>
      <c r="H17" s="148">
        <v>50</v>
      </c>
      <c r="I17" s="147">
        <f>F17-E17</f>
        <v>0.005096064814814817</v>
      </c>
      <c r="J17" s="147">
        <v>0.000636574074074074</v>
      </c>
      <c r="K17" s="158">
        <f>I17+J17</f>
        <v>0.005732638888888891</v>
      </c>
      <c r="L17" s="162">
        <v>5</v>
      </c>
      <c r="M17" s="128">
        <v>80</v>
      </c>
    </row>
    <row r="20" spans="2:16" s="44" customFormat="1" ht="19.5" customHeight="1">
      <c r="B20" s="44" t="s">
        <v>3</v>
      </c>
      <c r="E20" s="48"/>
      <c r="F20" s="48" t="s">
        <v>33</v>
      </c>
      <c r="G20" s="48"/>
      <c r="H20" s="48"/>
      <c r="I20" s="48"/>
      <c r="J20" s="48"/>
      <c r="K20" s="48"/>
      <c r="L20" s="24"/>
      <c r="M20" s="24"/>
      <c r="N20" s="24"/>
      <c r="O20" s="24"/>
      <c r="P20" s="24"/>
    </row>
    <row r="21" spans="1:16" s="49" customFormat="1" ht="9.75" customHeight="1">
      <c r="A21" s="11"/>
      <c r="B21" s="11"/>
      <c r="C21" s="11"/>
      <c r="D21" s="11"/>
      <c r="L21" s="11"/>
      <c r="M21" s="11"/>
      <c r="N21" s="11"/>
      <c r="O21" s="11"/>
      <c r="P21" s="11"/>
    </row>
    <row r="22" spans="2:16" s="44" customFormat="1" ht="14.25">
      <c r="B22" s="44" t="s">
        <v>2</v>
      </c>
      <c r="E22" s="48"/>
      <c r="F22" s="48" t="s">
        <v>32</v>
      </c>
      <c r="G22" s="48"/>
      <c r="H22" s="48"/>
      <c r="I22" s="48"/>
      <c r="J22" s="48"/>
      <c r="K22" s="48"/>
      <c r="L22" s="47"/>
      <c r="M22" s="47"/>
      <c r="N22" s="47"/>
      <c r="O22" s="47"/>
      <c r="P22" s="47"/>
    </row>
    <row r="23" spans="1:16" s="49" customFormat="1" ht="7.5" customHeight="1">
      <c r="A23" s="11"/>
      <c r="B23" s="11"/>
      <c r="C23" s="11"/>
      <c r="D23" s="11"/>
      <c r="L23" s="11"/>
      <c r="M23" s="11"/>
      <c r="N23" s="11"/>
      <c r="O23" s="11"/>
      <c r="P23" s="11"/>
    </row>
    <row r="24" spans="5:16" s="44" customFormat="1" ht="14.25">
      <c r="E24" s="48"/>
      <c r="F24" s="48"/>
      <c r="G24" s="48"/>
      <c r="H24" s="48"/>
      <c r="I24" s="48"/>
      <c r="J24" s="48"/>
      <c r="K24" s="48"/>
      <c r="L24" s="47"/>
      <c r="M24" s="47"/>
      <c r="N24" s="47"/>
      <c r="O24" s="47"/>
      <c r="P24" s="47"/>
    </row>
  </sheetData>
  <sheetProtection/>
  <mergeCells count="18">
    <mergeCell ref="A1:M1"/>
    <mergeCell ref="A3:M3"/>
    <mergeCell ref="A5:M5"/>
    <mergeCell ref="A6:M6"/>
    <mergeCell ref="A7:M7"/>
    <mergeCell ref="A8:M8"/>
    <mergeCell ref="A11:A12"/>
    <mergeCell ref="B11:B12"/>
    <mergeCell ref="D11:D12"/>
    <mergeCell ref="E11:E12"/>
    <mergeCell ref="F11:F12"/>
    <mergeCell ref="C11:C12"/>
    <mergeCell ref="G11:H11"/>
    <mergeCell ref="I11:I12"/>
    <mergeCell ref="J11:J12"/>
    <mergeCell ref="K11:K12"/>
    <mergeCell ref="L11:L12"/>
    <mergeCell ref="M11:M12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85" zoomScaleNormal="85" zoomScalePageLayoutView="0" workbookViewId="0" topLeftCell="A1">
      <selection activeCell="D29" sqref="D29:E29"/>
    </sheetView>
  </sheetViews>
  <sheetFormatPr defaultColWidth="9.140625" defaultRowHeight="15"/>
  <cols>
    <col min="1" max="1" width="2.140625" style="11" customWidth="1"/>
    <col min="2" max="2" width="9.00390625" style="11" customWidth="1"/>
    <col min="3" max="3" width="11.00390625" style="11" customWidth="1"/>
    <col min="4" max="4" width="25.57421875" style="11" customWidth="1"/>
    <col min="5" max="5" width="28.57421875" style="9" customWidth="1"/>
    <col min="6" max="6" width="10.7109375" style="9" customWidth="1"/>
    <col min="7" max="7" width="11.140625" style="9" customWidth="1"/>
    <col min="8" max="8" width="7.7109375" style="9" customWidth="1"/>
    <col min="9" max="9" width="12.8515625" style="11" customWidth="1"/>
    <col min="10" max="10" width="11.8515625" style="11" customWidth="1"/>
    <col min="11" max="11" width="8.7109375" style="11" customWidth="1"/>
    <col min="12" max="12" width="7.7109375" style="11" customWidth="1"/>
    <col min="13" max="13" width="12.421875" style="11" customWidth="1"/>
    <col min="14" max="16384" width="9.140625" style="5" customWidth="1"/>
  </cols>
  <sheetData>
    <row r="1" spans="1:13" s="46" customFormat="1" ht="86.25" customHeight="1">
      <c r="A1" s="249" t="s">
        <v>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45"/>
    </row>
    <row r="2" spans="2:11" s="46" customFormat="1" ht="8.25" customHeight="1">
      <c r="B2" s="67"/>
      <c r="C2" s="67"/>
      <c r="D2" s="67"/>
      <c r="E2" s="67"/>
      <c r="F2" s="67"/>
      <c r="G2" s="67"/>
      <c r="H2" s="67"/>
      <c r="I2" s="68"/>
      <c r="J2" s="68"/>
      <c r="K2" s="68"/>
    </row>
    <row r="3" spans="1:13" s="46" customFormat="1" ht="18">
      <c r="A3" s="267" t="s">
        <v>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74"/>
    </row>
    <row r="4" spans="2:8" s="46" customFormat="1" ht="10.5" customHeight="1">
      <c r="B4" s="69"/>
      <c r="C4" s="69"/>
      <c r="D4" s="69"/>
      <c r="E4" s="70"/>
      <c r="F4" s="70"/>
      <c r="G4" s="70"/>
      <c r="H4" s="70"/>
    </row>
    <row r="5" spans="1:13" s="46" customFormat="1" ht="15" customHeight="1">
      <c r="A5" s="262" t="s">
        <v>44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75"/>
    </row>
    <row r="6" spans="1:13" s="46" customFormat="1" ht="15" customHeight="1">
      <c r="A6" s="261" t="s">
        <v>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76"/>
    </row>
    <row r="7" spans="1:13" s="46" customFormat="1" ht="18" customHeight="1">
      <c r="A7" s="260" t="s">
        <v>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77"/>
    </row>
    <row r="8" spans="1:13" s="46" customFormat="1" ht="23.25" customHeight="1">
      <c r="A8" s="259" t="s">
        <v>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78"/>
    </row>
    <row r="9" spans="1:13" ht="15">
      <c r="A9" s="6"/>
      <c r="B9" s="6"/>
      <c r="C9" s="6"/>
      <c r="D9" s="6"/>
      <c r="E9" s="7"/>
      <c r="F9" s="7"/>
      <c r="G9" s="7"/>
      <c r="H9" s="7"/>
      <c r="I9" s="8"/>
      <c r="J9" s="8"/>
      <c r="K9" s="8"/>
      <c r="L9" s="8"/>
      <c r="M9" s="5"/>
    </row>
    <row r="10" spans="2:12" s="23" customFormat="1" ht="15" customHeight="1">
      <c r="B10" s="29" t="s">
        <v>47</v>
      </c>
      <c r="C10" s="29"/>
      <c r="D10" s="29"/>
      <c r="L10" s="42" t="s">
        <v>48</v>
      </c>
    </row>
    <row r="11" spans="1:12" ht="16.5" thickBot="1">
      <c r="A11" s="5"/>
      <c r="B11" s="170" t="s">
        <v>11</v>
      </c>
      <c r="C11" s="20"/>
      <c r="D11" s="31"/>
      <c r="E11" s="21"/>
      <c r="F11" s="21"/>
      <c r="G11" s="21"/>
      <c r="H11" s="21"/>
      <c r="I11" s="21"/>
      <c r="J11" s="21"/>
      <c r="K11" s="21"/>
      <c r="L11" s="21"/>
    </row>
    <row r="12" spans="1:13" s="10" customFormat="1" ht="42" customHeight="1" thickBot="1">
      <c r="A12" s="27"/>
      <c r="B12" s="135" t="s">
        <v>30</v>
      </c>
      <c r="C12" s="136" t="s">
        <v>4</v>
      </c>
      <c r="D12" s="137" t="s">
        <v>5</v>
      </c>
      <c r="E12" s="138" t="s">
        <v>6</v>
      </c>
      <c r="F12" s="137" t="s">
        <v>28</v>
      </c>
      <c r="G12" s="137" t="s">
        <v>29</v>
      </c>
      <c r="H12" s="139" t="s">
        <v>31</v>
      </c>
      <c r="I12" s="138" t="s">
        <v>14</v>
      </c>
      <c r="J12" s="137" t="s">
        <v>15</v>
      </c>
      <c r="K12" s="139" t="s">
        <v>7</v>
      </c>
      <c r="L12" s="140" t="s">
        <v>23</v>
      </c>
      <c r="M12" s="27"/>
    </row>
    <row r="13" spans="1:13" s="10" customFormat="1" ht="52.5" customHeight="1">
      <c r="A13" s="27"/>
      <c r="B13" s="263">
        <v>1</v>
      </c>
      <c r="C13" s="180" t="s">
        <v>91</v>
      </c>
      <c r="D13" s="36" t="s">
        <v>67</v>
      </c>
      <c r="E13" s="22" t="s">
        <v>83</v>
      </c>
      <c r="F13" s="175">
        <v>0.004166666666666667</v>
      </c>
      <c r="G13" s="175">
        <v>0.005911111111111111</v>
      </c>
      <c r="H13" s="176">
        <v>0</v>
      </c>
      <c r="I13" s="174">
        <f>G13-F13</f>
        <v>0.0017444444444444443</v>
      </c>
      <c r="J13" s="87" t="s">
        <v>94</v>
      </c>
      <c r="K13" s="87" t="s">
        <v>105</v>
      </c>
      <c r="L13" s="190" t="s">
        <v>105</v>
      </c>
      <c r="M13" s="27"/>
    </row>
    <row r="14" spans="1:13" s="83" customFormat="1" ht="63.75" customHeight="1" thickBot="1">
      <c r="A14" s="27"/>
      <c r="B14" s="264"/>
      <c r="C14" s="181">
        <v>37</v>
      </c>
      <c r="D14" s="25" t="s">
        <v>66</v>
      </c>
      <c r="E14" s="28" t="s">
        <v>56</v>
      </c>
      <c r="F14" s="177">
        <v>0.004166666666666667</v>
      </c>
      <c r="G14" s="177">
        <v>0.00675636574074074</v>
      </c>
      <c r="H14" s="178">
        <v>0</v>
      </c>
      <c r="I14" s="125">
        <f>G14-F14</f>
        <v>0.0025896990740740733</v>
      </c>
      <c r="J14" s="80" t="s">
        <v>95</v>
      </c>
      <c r="K14" s="80" t="s">
        <v>98</v>
      </c>
      <c r="L14" s="187">
        <v>160</v>
      </c>
      <c r="M14" s="82"/>
    </row>
    <row r="15" spans="1:13" s="83" customFormat="1" ht="57">
      <c r="A15" s="27"/>
      <c r="B15" s="263">
        <v>2</v>
      </c>
      <c r="C15" s="180" t="s">
        <v>92</v>
      </c>
      <c r="D15" s="36" t="s">
        <v>65</v>
      </c>
      <c r="E15" s="22" t="s">
        <v>81</v>
      </c>
      <c r="F15" s="175">
        <v>0.009722222222222222</v>
      </c>
      <c r="G15" s="175">
        <v>0.011504629629629629</v>
      </c>
      <c r="H15" s="176">
        <v>0</v>
      </c>
      <c r="I15" s="174">
        <f>G15-F15</f>
        <v>0.0017824074074074062</v>
      </c>
      <c r="J15" s="87" t="s">
        <v>94</v>
      </c>
      <c r="K15" s="87" t="s">
        <v>105</v>
      </c>
      <c r="L15" s="190" t="s">
        <v>105</v>
      </c>
      <c r="M15" s="82"/>
    </row>
    <row r="16" spans="1:13" s="83" customFormat="1" ht="50.25" customHeight="1" thickBot="1">
      <c r="A16" s="27"/>
      <c r="B16" s="264"/>
      <c r="C16" s="181">
        <v>38</v>
      </c>
      <c r="D16" s="25" t="s">
        <v>58</v>
      </c>
      <c r="E16" s="28" t="s">
        <v>59</v>
      </c>
      <c r="F16" s="177">
        <v>0.009722222222222222</v>
      </c>
      <c r="G16" s="177">
        <v>0.011704629629629629</v>
      </c>
      <c r="H16" s="178">
        <v>0</v>
      </c>
      <c r="I16" s="125">
        <f>G16-F16</f>
        <v>0.0019824074074074067</v>
      </c>
      <c r="J16" s="80" t="s">
        <v>95</v>
      </c>
      <c r="K16" s="80" t="s">
        <v>105</v>
      </c>
      <c r="L16" s="187" t="s">
        <v>105</v>
      </c>
      <c r="M16" s="82"/>
    </row>
    <row r="17" spans="1:13" s="83" customFormat="1" ht="15.75">
      <c r="A17" s="27"/>
      <c r="M17" s="82"/>
    </row>
    <row r="18" spans="1:13" s="83" customFormat="1" ht="15.75">
      <c r="A18" s="27"/>
      <c r="M18" s="82"/>
    </row>
    <row r="19" spans="1:13" s="10" customFormat="1" ht="16.5" thickBot="1">
      <c r="A19" s="15"/>
      <c r="B19" s="20" t="s">
        <v>19</v>
      </c>
      <c r="C19" s="20"/>
      <c r="D19" s="15"/>
      <c r="E19" s="16"/>
      <c r="F19" s="16"/>
      <c r="G19" s="16"/>
      <c r="H19" s="16"/>
      <c r="I19" s="17"/>
      <c r="J19" s="17"/>
      <c r="K19" s="17"/>
      <c r="L19" s="17"/>
      <c r="M19" s="15"/>
    </row>
    <row r="20" spans="1:13" s="10" customFormat="1" ht="42" customHeight="1" thickBot="1">
      <c r="A20" s="27"/>
      <c r="B20" s="59" t="s">
        <v>30</v>
      </c>
      <c r="C20" s="58" t="s">
        <v>4</v>
      </c>
      <c r="D20" s="30" t="s">
        <v>5</v>
      </c>
      <c r="E20" s="18" t="s">
        <v>6</v>
      </c>
      <c r="F20" s="30" t="s">
        <v>28</v>
      </c>
      <c r="G20" s="30" t="s">
        <v>29</v>
      </c>
      <c r="H20" s="139" t="s">
        <v>31</v>
      </c>
      <c r="I20" s="18" t="s">
        <v>14</v>
      </c>
      <c r="J20" s="30" t="s">
        <v>15</v>
      </c>
      <c r="K20" s="60" t="s">
        <v>7</v>
      </c>
      <c r="L20" s="19" t="s">
        <v>23</v>
      </c>
      <c r="M20" s="27"/>
    </row>
    <row r="21" spans="1:13" s="10" customFormat="1" ht="45">
      <c r="A21" s="15"/>
      <c r="B21" s="263">
        <v>1</v>
      </c>
      <c r="C21" s="180" t="s">
        <v>91</v>
      </c>
      <c r="D21" s="36" t="s">
        <v>67</v>
      </c>
      <c r="E21" s="22" t="s">
        <v>83</v>
      </c>
      <c r="F21" s="175">
        <v>0.03819444444444444</v>
      </c>
      <c r="G21" s="175">
        <v>0.03981875</v>
      </c>
      <c r="H21" s="176">
        <v>0</v>
      </c>
      <c r="I21" s="174">
        <f>G21-F21</f>
        <v>0.0016243055555555594</v>
      </c>
      <c r="J21" s="87" t="s">
        <v>94</v>
      </c>
      <c r="K21" s="87" t="s">
        <v>105</v>
      </c>
      <c r="L21" s="186" t="s">
        <v>105</v>
      </c>
      <c r="M21" s="15"/>
    </row>
    <row r="22" spans="1:13" s="10" customFormat="1" ht="45.75" thickBot="1">
      <c r="A22" s="15"/>
      <c r="B22" s="264"/>
      <c r="C22" s="181">
        <v>38</v>
      </c>
      <c r="D22" s="25" t="s">
        <v>58</v>
      </c>
      <c r="E22" s="28" t="s">
        <v>59</v>
      </c>
      <c r="F22" s="177">
        <v>0.03819444444444444</v>
      </c>
      <c r="G22" s="177">
        <v>0.040252777777777776</v>
      </c>
      <c r="H22" s="178">
        <v>0</v>
      </c>
      <c r="I22" s="125">
        <f>G22-F22</f>
        <v>0.0020583333333333356</v>
      </c>
      <c r="J22" s="80" t="s">
        <v>95</v>
      </c>
      <c r="K22" s="80" t="s">
        <v>105</v>
      </c>
      <c r="L22" s="187" t="s">
        <v>105</v>
      </c>
      <c r="M22" s="15"/>
    </row>
    <row r="23" spans="1:13" s="10" customFormat="1" ht="53.25" customHeight="1">
      <c r="A23" s="15"/>
      <c r="B23" s="263">
        <v>2</v>
      </c>
      <c r="C23" s="180" t="s">
        <v>93</v>
      </c>
      <c r="D23" s="36" t="s">
        <v>57</v>
      </c>
      <c r="E23" s="22" t="s">
        <v>82</v>
      </c>
      <c r="F23" s="175">
        <v>0.002777777777777778</v>
      </c>
      <c r="G23" s="175">
        <v>0.004520833333333333</v>
      </c>
      <c r="H23" s="176">
        <v>0</v>
      </c>
      <c r="I23" s="174">
        <f>G23-F23</f>
        <v>0.0017430555555555554</v>
      </c>
      <c r="J23" s="87" t="s">
        <v>94</v>
      </c>
      <c r="K23" s="87" t="s">
        <v>105</v>
      </c>
      <c r="L23" s="186" t="s">
        <v>105</v>
      </c>
      <c r="M23" s="15"/>
    </row>
    <row r="24" spans="1:13" s="10" customFormat="1" ht="57.75" thickBot="1">
      <c r="A24" s="15"/>
      <c r="B24" s="264"/>
      <c r="C24" s="181">
        <v>39</v>
      </c>
      <c r="D24" s="25" t="s">
        <v>65</v>
      </c>
      <c r="E24" s="28" t="s">
        <v>81</v>
      </c>
      <c r="F24" s="177">
        <v>0.002777777777777778</v>
      </c>
      <c r="G24" s="177">
        <v>0.004803240740740741</v>
      </c>
      <c r="H24" s="178">
        <v>0</v>
      </c>
      <c r="I24" s="125">
        <f>G24-F24</f>
        <v>0.002025462962962963</v>
      </c>
      <c r="J24" s="80" t="s">
        <v>95</v>
      </c>
      <c r="K24" s="80" t="s">
        <v>105</v>
      </c>
      <c r="L24" s="187" t="s">
        <v>105</v>
      </c>
      <c r="M24" s="15"/>
    </row>
    <row r="25" spans="1:13" s="10" customFormat="1" ht="15">
      <c r="A25" s="15"/>
      <c r="I25" s="15"/>
      <c r="J25" s="15"/>
      <c r="K25" s="15"/>
      <c r="M25" s="15"/>
    </row>
    <row r="26" spans="1:13" s="10" customFormat="1" ht="15">
      <c r="A26" s="15"/>
      <c r="I26" s="15"/>
      <c r="J26" s="15"/>
      <c r="K26" s="15"/>
      <c r="M26" s="15"/>
    </row>
    <row r="27" spans="2:12" ht="16.5" thickBot="1">
      <c r="B27" s="20" t="s">
        <v>12</v>
      </c>
      <c r="C27" s="20"/>
      <c r="D27" s="27"/>
      <c r="E27" s="27"/>
      <c r="F27" s="27"/>
      <c r="G27" s="27"/>
      <c r="H27" s="27"/>
      <c r="I27" s="17"/>
      <c r="J27" s="17"/>
      <c r="K27" s="17"/>
      <c r="L27" s="17"/>
    </row>
    <row r="28" spans="1:13" s="10" customFormat="1" ht="42" customHeight="1" thickBot="1">
      <c r="A28" s="27"/>
      <c r="B28" s="135" t="s">
        <v>30</v>
      </c>
      <c r="C28" s="136" t="s">
        <v>4</v>
      </c>
      <c r="D28" s="137" t="s">
        <v>5</v>
      </c>
      <c r="E28" s="138" t="s">
        <v>6</v>
      </c>
      <c r="F28" s="137" t="s">
        <v>28</v>
      </c>
      <c r="G28" s="137" t="s">
        <v>29</v>
      </c>
      <c r="H28" s="139" t="s">
        <v>31</v>
      </c>
      <c r="I28" s="138" t="s">
        <v>14</v>
      </c>
      <c r="J28" s="137" t="s">
        <v>15</v>
      </c>
      <c r="K28" s="139" t="s">
        <v>7</v>
      </c>
      <c r="L28" s="140" t="s">
        <v>23</v>
      </c>
      <c r="M28" s="27"/>
    </row>
    <row r="29" spans="2:12" s="23" customFormat="1" ht="57">
      <c r="B29" s="263">
        <v>1</v>
      </c>
      <c r="C29" s="180" t="s">
        <v>92</v>
      </c>
      <c r="D29" s="36" t="s">
        <v>65</v>
      </c>
      <c r="E29" s="22" t="s">
        <v>81</v>
      </c>
      <c r="F29" s="175">
        <v>0.029861111111111113</v>
      </c>
      <c r="G29" s="175">
        <v>0.03164085648148148</v>
      </c>
      <c r="H29" s="176">
        <v>0</v>
      </c>
      <c r="I29" s="174">
        <f>G29-F29</f>
        <v>0.001779745370370369</v>
      </c>
      <c r="J29" s="87" t="s">
        <v>94</v>
      </c>
      <c r="K29" s="87" t="s">
        <v>103</v>
      </c>
      <c r="L29" s="34">
        <v>180</v>
      </c>
    </row>
    <row r="30" spans="2:12" s="23" customFormat="1" ht="45.75" thickBot="1">
      <c r="B30" s="264"/>
      <c r="C30" s="181">
        <v>38</v>
      </c>
      <c r="D30" s="25" t="s">
        <v>58</v>
      </c>
      <c r="E30" s="28" t="s">
        <v>59</v>
      </c>
      <c r="F30" s="177">
        <v>0.029861111111111113</v>
      </c>
      <c r="G30" s="177">
        <v>0.03177337962962963</v>
      </c>
      <c r="H30" s="178">
        <v>0</v>
      </c>
      <c r="I30" s="125">
        <f>G30-F30</f>
        <v>0.001912268518518518</v>
      </c>
      <c r="J30" s="80" t="s">
        <v>95</v>
      </c>
      <c r="K30" s="80" t="s">
        <v>104</v>
      </c>
      <c r="L30" s="32">
        <v>170</v>
      </c>
    </row>
    <row r="31" spans="2:12" ht="15">
      <c r="B31" s="15"/>
      <c r="C31" s="15"/>
      <c r="D31" s="15"/>
      <c r="E31" s="16"/>
      <c r="F31" s="16"/>
      <c r="G31" s="16"/>
      <c r="H31" s="16"/>
      <c r="I31" s="17"/>
      <c r="J31" s="17"/>
      <c r="K31" s="17"/>
      <c r="L31" s="33"/>
    </row>
    <row r="32" spans="2:12" ht="16.5" thickBot="1">
      <c r="B32" s="20" t="s">
        <v>13</v>
      </c>
      <c r="C32" s="20"/>
      <c r="D32" s="27"/>
      <c r="E32" s="27"/>
      <c r="F32" s="27"/>
      <c r="G32" s="27"/>
      <c r="H32" s="27"/>
      <c r="I32" s="17"/>
      <c r="J32" s="17"/>
      <c r="K32" s="17"/>
      <c r="L32" s="33"/>
    </row>
    <row r="33" spans="1:13" s="10" customFormat="1" ht="42" customHeight="1" thickBot="1">
      <c r="A33" s="27"/>
      <c r="B33" s="135" t="s">
        <v>30</v>
      </c>
      <c r="C33" s="136" t="s">
        <v>4</v>
      </c>
      <c r="D33" s="137" t="s">
        <v>5</v>
      </c>
      <c r="E33" s="138" t="s">
        <v>6</v>
      </c>
      <c r="F33" s="137" t="s">
        <v>28</v>
      </c>
      <c r="G33" s="137" t="s">
        <v>29</v>
      </c>
      <c r="H33" s="139" t="s">
        <v>31</v>
      </c>
      <c r="I33" s="138" t="s">
        <v>14</v>
      </c>
      <c r="J33" s="137" t="s">
        <v>15</v>
      </c>
      <c r="K33" s="139" t="s">
        <v>7</v>
      </c>
      <c r="L33" s="140" t="s">
        <v>23</v>
      </c>
      <c r="M33" s="27"/>
    </row>
    <row r="34" spans="2:12" ht="45">
      <c r="B34" s="263">
        <v>1</v>
      </c>
      <c r="C34" s="180" t="s">
        <v>91</v>
      </c>
      <c r="D34" s="36" t="s">
        <v>102</v>
      </c>
      <c r="E34" s="22" t="s">
        <v>83</v>
      </c>
      <c r="F34" s="175">
        <v>0.034722222222222224</v>
      </c>
      <c r="G34" s="175">
        <v>0.03632037037037037</v>
      </c>
      <c r="H34" s="176">
        <v>0</v>
      </c>
      <c r="I34" s="174">
        <f>G34-F34</f>
        <v>0.0015981481481481472</v>
      </c>
      <c r="J34" s="87" t="s">
        <v>94</v>
      </c>
      <c r="K34" s="87" t="s">
        <v>94</v>
      </c>
      <c r="L34" s="34">
        <v>200</v>
      </c>
    </row>
    <row r="35" spans="2:12" ht="48.75" customHeight="1" thickBot="1">
      <c r="B35" s="264"/>
      <c r="C35" s="181">
        <v>35</v>
      </c>
      <c r="D35" s="25" t="s">
        <v>57</v>
      </c>
      <c r="E35" s="28" t="s">
        <v>82</v>
      </c>
      <c r="F35" s="177">
        <v>0.034722222222222224</v>
      </c>
      <c r="G35" s="177">
        <v>0.03640439814814815</v>
      </c>
      <c r="H35" s="178">
        <v>0</v>
      </c>
      <c r="I35" s="125">
        <f>G35-F35</f>
        <v>0.0016821759259259272</v>
      </c>
      <c r="J35" s="80" t="s">
        <v>95</v>
      </c>
      <c r="K35" s="80" t="s">
        <v>95</v>
      </c>
      <c r="L35" s="35">
        <v>190</v>
      </c>
    </row>
    <row r="36" spans="5:8" ht="15">
      <c r="E36" s="11"/>
      <c r="F36" s="11"/>
      <c r="G36" s="11"/>
      <c r="H36" s="11"/>
    </row>
    <row r="38" spans="2:17" s="44" customFormat="1" ht="19.5" customHeight="1">
      <c r="B38" s="44" t="s">
        <v>3</v>
      </c>
      <c r="E38" s="48"/>
      <c r="F38" s="48" t="s">
        <v>33</v>
      </c>
      <c r="G38" s="48"/>
      <c r="H38" s="48"/>
      <c r="I38" s="48"/>
      <c r="J38" s="48"/>
      <c r="K38" s="48"/>
      <c r="L38" s="48"/>
      <c r="M38" s="24"/>
      <c r="N38" s="24"/>
      <c r="O38" s="24"/>
      <c r="P38" s="24"/>
      <c r="Q38" s="24"/>
    </row>
    <row r="39" spans="1:17" s="49" customFormat="1" ht="9.75" customHeight="1">
      <c r="A39" s="11"/>
      <c r="B39" s="11"/>
      <c r="C39" s="11"/>
      <c r="D39" s="11"/>
      <c r="M39" s="11"/>
      <c r="N39" s="11"/>
      <c r="O39" s="11"/>
      <c r="P39" s="11"/>
      <c r="Q39" s="11"/>
    </row>
    <row r="40" spans="2:17" s="44" customFormat="1" ht="14.25">
      <c r="B40" s="44" t="s">
        <v>2</v>
      </c>
      <c r="E40" s="48"/>
      <c r="F40" s="48" t="s">
        <v>32</v>
      </c>
      <c r="G40" s="48"/>
      <c r="H40" s="48"/>
      <c r="I40" s="48"/>
      <c r="J40" s="48"/>
      <c r="K40" s="48"/>
      <c r="L40" s="48"/>
      <c r="M40" s="47"/>
      <c r="N40" s="47"/>
      <c r="O40" s="47"/>
      <c r="P40" s="47"/>
      <c r="Q40" s="47"/>
    </row>
    <row r="41" spans="1:17" s="49" customFormat="1" ht="7.5" customHeight="1">
      <c r="A41" s="11"/>
      <c r="B41" s="11"/>
      <c r="C41" s="11"/>
      <c r="D41" s="11"/>
      <c r="M41" s="11"/>
      <c r="N41" s="11"/>
      <c r="O41" s="11"/>
      <c r="P41" s="11"/>
      <c r="Q41" s="11"/>
    </row>
    <row r="42" spans="5:17" s="44" customFormat="1" ht="14.25">
      <c r="E42" s="48"/>
      <c r="F42" s="48"/>
      <c r="G42" s="48"/>
      <c r="H42" s="48"/>
      <c r="I42" s="48"/>
      <c r="J42" s="48"/>
      <c r="K42" s="48"/>
      <c r="L42" s="48"/>
      <c r="M42" s="47"/>
      <c r="N42" s="47"/>
      <c r="O42" s="47"/>
      <c r="P42" s="47"/>
      <c r="Q42" s="47"/>
    </row>
  </sheetData>
  <sheetProtection/>
  <mergeCells count="12">
    <mergeCell ref="A1:L1"/>
    <mergeCell ref="A3:L3"/>
    <mergeCell ref="A5:L5"/>
    <mergeCell ref="A6:L6"/>
    <mergeCell ref="A7:L7"/>
    <mergeCell ref="A8:L8"/>
    <mergeCell ref="B21:B22"/>
    <mergeCell ref="B23:B24"/>
    <mergeCell ref="B29:B30"/>
    <mergeCell ref="B34:B35"/>
    <mergeCell ref="B13:B14"/>
    <mergeCell ref="B15:B16"/>
  </mergeCells>
  <printOptions/>
  <pageMargins left="0.26" right="0.17" top="0.27" bottom="0.17" header="0.31496062992125984" footer="0.19"/>
  <pageSetup fitToHeight="1" fitToWidth="1" horizontalDpi="600" verticalDpi="600" orientation="portrait" paperSize="9" scale="67" r:id="rId1"/>
  <ignoredErrors>
    <ignoredError sqref="J21:J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zoomScale="70" zoomScaleNormal="70" zoomScalePageLayoutView="0" workbookViewId="0" topLeftCell="A9">
      <selection activeCell="B17" sqref="B17:B18"/>
    </sheetView>
  </sheetViews>
  <sheetFormatPr defaultColWidth="8.8515625" defaultRowHeight="15"/>
  <cols>
    <col min="1" max="1" width="8.28125" style="72" customWidth="1"/>
    <col min="2" max="2" width="23.57421875" style="72" customWidth="1"/>
    <col min="3" max="3" width="21.140625" style="72" customWidth="1"/>
    <col min="4" max="4" width="8.00390625" style="72" customWidth="1"/>
    <col min="5" max="5" width="7.7109375" style="72" customWidth="1"/>
    <col min="6" max="6" width="10.7109375" style="72" customWidth="1"/>
    <col min="7" max="8" width="3.7109375" style="72" customWidth="1"/>
    <col min="9" max="9" width="3.7109375" style="73" customWidth="1"/>
    <col min="10" max="21" width="3.7109375" style="72" customWidth="1"/>
    <col min="22" max="22" width="10.00390625" style="72" customWidth="1"/>
    <col min="23" max="23" width="9.8515625" style="72" customWidth="1"/>
    <col min="24" max="24" width="10.7109375" style="72" customWidth="1"/>
    <col min="25" max="25" width="6.8515625" style="72" customWidth="1"/>
    <col min="26" max="26" width="6.7109375" style="72" customWidth="1"/>
    <col min="27" max="16384" width="8.8515625" style="72" customWidth="1"/>
  </cols>
  <sheetData>
    <row r="1" spans="1:26" s="46" customFormat="1" ht="91.5" customHeight="1">
      <c r="A1" s="268" t="s">
        <v>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2:5" s="46" customFormat="1" ht="8.25" customHeight="1">
      <c r="B2" s="67"/>
      <c r="C2" s="67"/>
      <c r="D2" s="67"/>
      <c r="E2" s="68"/>
    </row>
    <row r="3" spans="1:26" s="46" customFormat="1" ht="18">
      <c r="A3" s="267" t="s">
        <v>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2:4" s="46" customFormat="1" ht="10.5" customHeight="1">
      <c r="B4" s="69"/>
      <c r="C4" s="69"/>
      <c r="D4" s="70"/>
    </row>
    <row r="5" spans="1:26" s="46" customFormat="1" ht="15" customHeight="1">
      <c r="A5" s="262" t="s">
        <v>44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</row>
    <row r="6" spans="1:26" s="46" customFormat="1" ht="15" customHeight="1">
      <c r="A6" s="261" t="s">
        <v>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s="46" customFormat="1" ht="18" customHeight="1">
      <c r="A7" s="260" t="s">
        <v>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</row>
    <row r="8" spans="1:26" s="46" customFormat="1" ht="23.25" customHeight="1">
      <c r="A8" s="259" t="s">
        <v>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</row>
    <row r="9" spans="1:14" s="5" customFormat="1" ht="15.75" customHeight="1">
      <c r="A9" s="6"/>
      <c r="B9" s="6"/>
      <c r="C9" s="6"/>
      <c r="D9" s="7"/>
      <c r="E9" s="8"/>
      <c r="F9" s="8"/>
      <c r="J9" s="29"/>
      <c r="K9" s="29"/>
      <c r="L9" s="29"/>
      <c r="M9" s="29"/>
      <c r="N9" s="29"/>
    </row>
    <row r="10" spans="1:26" s="23" customFormat="1" ht="15" customHeight="1" thickBot="1">
      <c r="A10" s="29" t="s">
        <v>47</v>
      </c>
      <c r="C10" s="29"/>
      <c r="Z10" s="42" t="s">
        <v>48</v>
      </c>
    </row>
    <row r="11" spans="1:26" s="61" customFormat="1" ht="14.25" customHeight="1">
      <c r="A11" s="289" t="s">
        <v>4</v>
      </c>
      <c r="B11" s="283" t="s">
        <v>5</v>
      </c>
      <c r="C11" s="283" t="s">
        <v>6</v>
      </c>
      <c r="D11" s="283" t="s">
        <v>28</v>
      </c>
      <c r="E11" s="283" t="s">
        <v>29</v>
      </c>
      <c r="F11" s="283" t="s">
        <v>34</v>
      </c>
      <c r="G11" s="285" t="s">
        <v>35</v>
      </c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3" t="s">
        <v>17</v>
      </c>
      <c r="W11" s="283" t="s">
        <v>14</v>
      </c>
      <c r="X11" s="287" t="s">
        <v>36</v>
      </c>
      <c r="Y11" s="315" t="s">
        <v>7</v>
      </c>
      <c r="Z11" s="287" t="s">
        <v>23</v>
      </c>
    </row>
    <row r="12" spans="1:26" s="61" customFormat="1" ht="16.5" customHeight="1" thickBot="1">
      <c r="A12" s="290"/>
      <c r="B12" s="284"/>
      <c r="C12" s="284"/>
      <c r="D12" s="284"/>
      <c r="E12" s="284"/>
      <c r="F12" s="284"/>
      <c r="G12" s="64">
        <v>1</v>
      </c>
      <c r="H12" s="64">
        <v>2</v>
      </c>
      <c r="I12" s="64">
        <v>3</v>
      </c>
      <c r="J12" s="64">
        <v>4</v>
      </c>
      <c r="K12" s="64">
        <v>5</v>
      </c>
      <c r="L12" s="64">
        <v>6</v>
      </c>
      <c r="M12" s="64">
        <v>7</v>
      </c>
      <c r="N12" s="64">
        <v>8</v>
      </c>
      <c r="O12" s="64">
        <v>9</v>
      </c>
      <c r="P12" s="64">
        <v>10</v>
      </c>
      <c r="Q12" s="64">
        <v>11</v>
      </c>
      <c r="R12" s="64">
        <v>12</v>
      </c>
      <c r="S12" s="64">
        <v>13</v>
      </c>
      <c r="T12" s="64">
        <v>14</v>
      </c>
      <c r="U12" s="64">
        <v>15</v>
      </c>
      <c r="V12" s="284"/>
      <c r="W12" s="284"/>
      <c r="X12" s="288"/>
      <c r="Y12" s="316"/>
      <c r="Z12" s="288"/>
    </row>
    <row r="13" spans="1:27" s="61" customFormat="1" ht="38.25" customHeight="1">
      <c r="A13" s="324">
        <v>35</v>
      </c>
      <c r="B13" s="318" t="s">
        <v>57</v>
      </c>
      <c r="C13" s="320" t="s">
        <v>82</v>
      </c>
      <c r="D13" s="63">
        <v>0.010416666666666666</v>
      </c>
      <c r="E13" s="63">
        <v>0.014933101851851852</v>
      </c>
      <c r="F13" s="213">
        <f aca="true" t="shared" si="0" ref="F13:F18">E13-D13</f>
        <v>0.004516435185185186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5</v>
      </c>
      <c r="R13" s="62">
        <v>0</v>
      </c>
      <c r="S13" s="62">
        <v>0</v>
      </c>
      <c r="T13" s="62">
        <v>50</v>
      </c>
      <c r="U13" s="62">
        <v>0</v>
      </c>
      <c r="V13" s="65">
        <v>0.000636574074074074</v>
      </c>
      <c r="W13" s="112">
        <f aca="true" t="shared" si="1" ref="W13:W22">F13+V13</f>
        <v>0.00515300925925926</v>
      </c>
      <c r="X13" s="280">
        <v>0.00515300925925926</v>
      </c>
      <c r="Y13" s="273">
        <v>1</v>
      </c>
      <c r="Z13" s="273">
        <v>300</v>
      </c>
      <c r="AA13" s="61">
        <f aca="true" t="shared" si="2" ref="AA13:AA22">SUM(G13:U13)</f>
        <v>55</v>
      </c>
    </row>
    <row r="14" spans="1:27" s="61" customFormat="1" ht="38.25" customHeight="1">
      <c r="A14" s="325"/>
      <c r="B14" s="319"/>
      <c r="C14" s="321"/>
      <c r="D14" s="63">
        <v>0.013194444444444444</v>
      </c>
      <c r="E14" s="63">
        <v>0.01784212962962963</v>
      </c>
      <c r="F14" s="213">
        <f t="shared" si="0"/>
        <v>0.004647685185185187</v>
      </c>
      <c r="G14" s="62">
        <v>0</v>
      </c>
      <c r="H14" s="62">
        <v>0</v>
      </c>
      <c r="I14" s="62">
        <v>0</v>
      </c>
      <c r="J14" s="62">
        <v>5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5</v>
      </c>
      <c r="Q14" s="62">
        <v>0</v>
      </c>
      <c r="R14" s="62">
        <v>50</v>
      </c>
      <c r="S14" s="62">
        <v>0</v>
      </c>
      <c r="T14" s="62">
        <v>50</v>
      </c>
      <c r="U14" s="62">
        <v>0</v>
      </c>
      <c r="V14" s="65">
        <v>0.0012731481481481483</v>
      </c>
      <c r="W14" s="112">
        <f t="shared" si="1"/>
        <v>0.005920833333333335</v>
      </c>
      <c r="X14" s="281"/>
      <c r="Y14" s="274"/>
      <c r="Z14" s="274"/>
      <c r="AA14" s="61">
        <f t="shared" si="2"/>
        <v>110</v>
      </c>
    </row>
    <row r="15" spans="1:27" s="61" customFormat="1" ht="26.25" customHeight="1">
      <c r="A15" s="325">
        <v>40</v>
      </c>
      <c r="B15" s="323" t="s">
        <v>102</v>
      </c>
      <c r="C15" s="322" t="s">
        <v>83</v>
      </c>
      <c r="D15" s="63">
        <v>0.015277777777777777</v>
      </c>
      <c r="E15" s="63">
        <v>0.020074537037037037</v>
      </c>
      <c r="F15" s="213">
        <f t="shared" si="0"/>
        <v>0.004796759259259259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5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50</v>
      </c>
      <c r="U15" s="62">
        <v>5</v>
      </c>
      <c r="V15" s="65">
        <v>0.0006944444444444445</v>
      </c>
      <c r="W15" s="112">
        <f t="shared" si="1"/>
        <v>0.005491203703703704</v>
      </c>
      <c r="X15" s="280">
        <v>0.005491203703703704</v>
      </c>
      <c r="Y15" s="273">
        <v>2</v>
      </c>
      <c r="Z15" s="273">
        <v>285</v>
      </c>
      <c r="AA15" s="61">
        <f t="shared" si="2"/>
        <v>60</v>
      </c>
    </row>
    <row r="16" spans="1:27" s="61" customFormat="1" ht="34.5" customHeight="1">
      <c r="A16" s="317"/>
      <c r="B16" s="319"/>
      <c r="C16" s="321"/>
      <c r="D16" s="63">
        <v>0.018055555555555557</v>
      </c>
      <c r="E16" s="63">
        <v>0.022342939814814815</v>
      </c>
      <c r="F16" s="213">
        <f t="shared" si="0"/>
        <v>0.004287384259259258</v>
      </c>
      <c r="G16" s="62">
        <v>0</v>
      </c>
      <c r="H16" s="62">
        <v>0</v>
      </c>
      <c r="I16" s="62">
        <v>5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50</v>
      </c>
      <c r="S16" s="62">
        <v>5</v>
      </c>
      <c r="T16" s="62">
        <v>50</v>
      </c>
      <c r="U16" s="62">
        <v>50</v>
      </c>
      <c r="V16" s="65">
        <v>0.0018518518518518517</v>
      </c>
      <c r="W16" s="112">
        <f t="shared" si="1"/>
        <v>0.00613923611111111</v>
      </c>
      <c r="X16" s="281"/>
      <c r="Y16" s="274"/>
      <c r="Z16" s="274"/>
      <c r="AA16" s="61">
        <f t="shared" si="2"/>
        <v>160</v>
      </c>
    </row>
    <row r="17" spans="1:27" s="61" customFormat="1" ht="37.5" customHeight="1">
      <c r="A17" s="324">
        <v>39</v>
      </c>
      <c r="B17" s="318" t="s">
        <v>65</v>
      </c>
      <c r="C17" s="320" t="s">
        <v>81</v>
      </c>
      <c r="D17" s="63">
        <v>0.005555555555555556</v>
      </c>
      <c r="E17" s="63">
        <v>0.009263194444444444</v>
      </c>
      <c r="F17" s="213">
        <f t="shared" si="0"/>
        <v>0.003707638888888888</v>
      </c>
      <c r="G17" s="62">
        <v>50</v>
      </c>
      <c r="H17" s="62">
        <v>0</v>
      </c>
      <c r="I17" s="62">
        <v>50</v>
      </c>
      <c r="J17" s="62">
        <v>0</v>
      </c>
      <c r="K17" s="62">
        <v>0</v>
      </c>
      <c r="L17" s="62">
        <v>50</v>
      </c>
      <c r="M17" s="62">
        <v>0</v>
      </c>
      <c r="N17" s="62">
        <v>0</v>
      </c>
      <c r="O17" s="62">
        <v>0</v>
      </c>
      <c r="P17" s="62">
        <v>50</v>
      </c>
      <c r="Q17" s="62">
        <v>50</v>
      </c>
      <c r="R17" s="62">
        <v>50</v>
      </c>
      <c r="S17" s="62">
        <v>50</v>
      </c>
      <c r="T17" s="62">
        <v>50</v>
      </c>
      <c r="U17" s="62">
        <v>50</v>
      </c>
      <c r="V17" s="65">
        <v>0.005208333333333333</v>
      </c>
      <c r="W17" s="112">
        <f t="shared" si="1"/>
        <v>0.008915972222222221</v>
      </c>
      <c r="X17" s="280">
        <v>0.007976851851851851</v>
      </c>
      <c r="Y17" s="273">
        <v>3</v>
      </c>
      <c r="Z17" s="273">
        <v>270</v>
      </c>
      <c r="AA17" s="61">
        <f t="shared" si="2"/>
        <v>450</v>
      </c>
    </row>
    <row r="18" spans="1:27" s="61" customFormat="1" ht="37.5" customHeight="1">
      <c r="A18" s="325"/>
      <c r="B18" s="319"/>
      <c r="C18" s="321"/>
      <c r="D18" s="63">
        <v>0.008333333333333333</v>
      </c>
      <c r="E18" s="63">
        <v>0.012664351851851852</v>
      </c>
      <c r="F18" s="213">
        <f t="shared" si="0"/>
        <v>0.004331018518518519</v>
      </c>
      <c r="G18" s="62">
        <v>50</v>
      </c>
      <c r="H18" s="62">
        <v>5</v>
      </c>
      <c r="I18" s="62">
        <v>50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5</v>
      </c>
      <c r="Q18" s="62">
        <v>50</v>
      </c>
      <c r="R18" s="62">
        <v>50</v>
      </c>
      <c r="S18" s="62">
        <v>50</v>
      </c>
      <c r="T18" s="62">
        <v>5</v>
      </c>
      <c r="U18" s="62">
        <v>50</v>
      </c>
      <c r="V18" s="65">
        <v>0.003645833333333333</v>
      </c>
      <c r="W18" s="112">
        <f t="shared" si="1"/>
        <v>0.007976851851851851</v>
      </c>
      <c r="X18" s="281"/>
      <c r="Y18" s="274"/>
      <c r="Z18" s="274"/>
      <c r="AA18" s="61">
        <f t="shared" si="2"/>
        <v>315</v>
      </c>
    </row>
    <row r="19" spans="1:27" s="61" customFormat="1" ht="38.25" customHeight="1">
      <c r="A19" s="324">
        <v>38</v>
      </c>
      <c r="B19" s="318" t="s">
        <v>58</v>
      </c>
      <c r="C19" s="320" t="s">
        <v>59</v>
      </c>
      <c r="D19" s="63">
        <v>0.0006944444444444445</v>
      </c>
      <c r="E19" s="63">
        <v>0.005145717592592592</v>
      </c>
      <c r="F19" s="213">
        <v>0.005142245370370371</v>
      </c>
      <c r="G19" s="62">
        <v>0</v>
      </c>
      <c r="H19" s="62">
        <v>0</v>
      </c>
      <c r="I19" s="62">
        <v>50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5</v>
      </c>
      <c r="P19" s="62">
        <v>50</v>
      </c>
      <c r="Q19" s="62">
        <v>50</v>
      </c>
      <c r="R19" s="62">
        <v>0</v>
      </c>
      <c r="S19" s="62">
        <v>5</v>
      </c>
      <c r="T19" s="62">
        <v>50</v>
      </c>
      <c r="U19" s="62">
        <v>50</v>
      </c>
      <c r="V19" s="65">
        <v>0.003009259259259259</v>
      </c>
      <c r="W19" s="112">
        <f t="shared" si="1"/>
        <v>0.00815150462962963</v>
      </c>
      <c r="X19" s="280">
        <v>0.00815150462962963</v>
      </c>
      <c r="Y19" s="273">
        <v>4</v>
      </c>
      <c r="Z19" s="273">
        <v>255</v>
      </c>
      <c r="AA19" s="61">
        <f t="shared" si="2"/>
        <v>260</v>
      </c>
    </row>
    <row r="20" spans="1:27" s="61" customFormat="1" ht="38.25" customHeight="1">
      <c r="A20" s="325"/>
      <c r="B20" s="319"/>
      <c r="C20" s="321"/>
      <c r="D20" s="63">
        <v>0.003472222222222222</v>
      </c>
      <c r="E20" s="63">
        <v>0.00823576388888889</v>
      </c>
      <c r="F20" s="213">
        <f>E20-D20</f>
        <v>0.004763541666666668</v>
      </c>
      <c r="G20" s="62">
        <v>0</v>
      </c>
      <c r="H20" s="62">
        <v>0</v>
      </c>
      <c r="I20" s="62">
        <v>50</v>
      </c>
      <c r="J20" s="62">
        <v>0</v>
      </c>
      <c r="K20" s="62">
        <v>50</v>
      </c>
      <c r="L20" s="62">
        <v>0</v>
      </c>
      <c r="M20" s="62">
        <v>50</v>
      </c>
      <c r="N20" s="62">
        <v>50</v>
      </c>
      <c r="O20" s="62">
        <v>5</v>
      </c>
      <c r="P20" s="62">
        <v>50</v>
      </c>
      <c r="Q20" s="62">
        <v>50</v>
      </c>
      <c r="R20" s="62">
        <v>0</v>
      </c>
      <c r="S20" s="62">
        <v>0</v>
      </c>
      <c r="T20" s="62">
        <v>50</v>
      </c>
      <c r="U20" s="62">
        <v>50</v>
      </c>
      <c r="V20" s="65">
        <v>0.0046875</v>
      </c>
      <c r="W20" s="112">
        <f t="shared" si="1"/>
        <v>0.009451041666666667</v>
      </c>
      <c r="X20" s="281"/>
      <c r="Y20" s="274"/>
      <c r="Z20" s="274"/>
      <c r="AA20" s="61">
        <f t="shared" si="2"/>
        <v>405</v>
      </c>
    </row>
    <row r="21" spans="1:27" s="61" customFormat="1" ht="37.5" customHeight="1">
      <c r="A21" s="317">
        <v>37</v>
      </c>
      <c r="B21" s="318" t="s">
        <v>124</v>
      </c>
      <c r="C21" s="320" t="s">
        <v>56</v>
      </c>
      <c r="D21" s="213">
        <v>0.0375</v>
      </c>
      <c r="E21" s="213">
        <v>0.0827775462962963</v>
      </c>
      <c r="F21" s="213">
        <f>E21-D21</f>
        <v>0.0452775462962963</v>
      </c>
      <c r="G21" s="214">
        <v>50</v>
      </c>
      <c r="H21" s="214">
        <v>50</v>
      </c>
      <c r="I21" s="214">
        <v>0</v>
      </c>
      <c r="J21" s="214">
        <v>0</v>
      </c>
      <c r="K21" s="214">
        <v>0</v>
      </c>
      <c r="L21" s="214">
        <v>50</v>
      </c>
      <c r="M21" s="214">
        <v>50</v>
      </c>
      <c r="N21" s="214">
        <v>0</v>
      </c>
      <c r="O21" s="214">
        <v>50</v>
      </c>
      <c r="P21" s="214">
        <v>50</v>
      </c>
      <c r="Q21" s="214">
        <v>50</v>
      </c>
      <c r="R21" s="214">
        <v>0</v>
      </c>
      <c r="S21" s="214">
        <v>5</v>
      </c>
      <c r="T21" s="214">
        <v>50</v>
      </c>
      <c r="U21" s="214">
        <v>50</v>
      </c>
      <c r="V21" s="112">
        <v>0.0052662037037037035</v>
      </c>
      <c r="W21" s="112">
        <f t="shared" si="1"/>
        <v>0.050543750000000005</v>
      </c>
      <c r="X21" s="282">
        <v>0.050543750000000005</v>
      </c>
      <c r="Y21" s="273">
        <v>5</v>
      </c>
      <c r="Z21" s="273">
        <v>240</v>
      </c>
      <c r="AA21" s="61">
        <f t="shared" si="2"/>
        <v>455</v>
      </c>
    </row>
    <row r="22" spans="1:27" s="61" customFormat="1" ht="37.5" customHeight="1">
      <c r="A22" s="317"/>
      <c r="B22" s="319"/>
      <c r="C22" s="321"/>
      <c r="D22" s="63">
        <v>0.04027777777777778</v>
      </c>
      <c r="E22" s="63">
        <v>0.0016479166666666667</v>
      </c>
      <c r="F22" s="213">
        <v>0.0030370370370370364</v>
      </c>
      <c r="G22" s="62">
        <v>50</v>
      </c>
      <c r="H22" s="62">
        <v>50</v>
      </c>
      <c r="I22" s="62">
        <v>5</v>
      </c>
      <c r="J22" s="62">
        <v>50</v>
      </c>
      <c r="K22" s="62">
        <v>50</v>
      </c>
      <c r="L22" s="62">
        <v>50</v>
      </c>
      <c r="M22" s="62">
        <v>50</v>
      </c>
      <c r="N22" s="62">
        <v>50</v>
      </c>
      <c r="O22" s="62">
        <v>5</v>
      </c>
      <c r="P22" s="62">
        <v>5</v>
      </c>
      <c r="Q22" s="62">
        <v>50</v>
      </c>
      <c r="R22" s="62">
        <v>50</v>
      </c>
      <c r="S22" s="62">
        <v>50</v>
      </c>
      <c r="T22" s="62">
        <v>50</v>
      </c>
      <c r="U22" s="62">
        <v>50</v>
      </c>
      <c r="V22" s="65">
        <v>0.007118055555555555</v>
      </c>
      <c r="W22" s="112">
        <f t="shared" si="1"/>
        <v>0.010155092592592592</v>
      </c>
      <c r="X22" s="281"/>
      <c r="Y22" s="274"/>
      <c r="Z22" s="274"/>
      <c r="AA22" s="61">
        <f t="shared" si="2"/>
        <v>615</v>
      </c>
    </row>
    <row r="24" spans="2:18" s="44" customFormat="1" ht="19.5" customHeight="1">
      <c r="B24" s="44" t="s">
        <v>3</v>
      </c>
      <c r="G24" s="48" t="s">
        <v>33</v>
      </c>
      <c r="H24" s="48"/>
      <c r="I24" s="48"/>
      <c r="J24" s="48"/>
      <c r="K24" s="48"/>
      <c r="L24" s="48"/>
      <c r="M24" s="24"/>
      <c r="N24" s="24"/>
      <c r="O24" s="24"/>
      <c r="P24" s="24"/>
      <c r="Q24" s="24"/>
      <c r="R24" s="24"/>
    </row>
    <row r="25" spans="1:18" s="49" customFormat="1" ht="9.75" customHeight="1">
      <c r="A25" s="11"/>
      <c r="B25" s="11"/>
      <c r="D25" s="11"/>
      <c r="M25" s="11"/>
      <c r="N25" s="11"/>
      <c r="O25" s="11"/>
      <c r="P25" s="11"/>
      <c r="Q25" s="11"/>
      <c r="R25" s="11"/>
    </row>
    <row r="26" spans="2:18" s="44" customFormat="1" ht="14.25">
      <c r="B26" s="44" t="s">
        <v>2</v>
      </c>
      <c r="G26" s="48" t="s">
        <v>32</v>
      </c>
      <c r="H26" s="48"/>
      <c r="I26" s="48"/>
      <c r="J26" s="48"/>
      <c r="K26" s="48"/>
      <c r="L26" s="48"/>
      <c r="M26" s="47"/>
      <c r="N26" s="47"/>
      <c r="O26" s="47"/>
      <c r="P26" s="47"/>
      <c r="Q26" s="47"/>
      <c r="R26" s="47"/>
    </row>
    <row r="28" ht="15" customHeight="1"/>
    <row r="30" ht="15" customHeight="1"/>
    <row r="32" ht="15" customHeight="1"/>
    <row r="34" ht="15" customHeight="1"/>
    <row r="38" ht="15" customHeight="1"/>
  </sheetData>
  <sheetProtection/>
  <mergeCells count="48">
    <mergeCell ref="A13:A14"/>
    <mergeCell ref="B13:B14"/>
    <mergeCell ref="C13:C14"/>
    <mergeCell ref="C17:C18"/>
    <mergeCell ref="B19:B20"/>
    <mergeCell ref="C19:C20"/>
    <mergeCell ref="A21:A22"/>
    <mergeCell ref="B21:B22"/>
    <mergeCell ref="C21:C22"/>
    <mergeCell ref="C15:C16"/>
    <mergeCell ref="B15:B16"/>
    <mergeCell ref="A17:A18"/>
    <mergeCell ref="A19:A20"/>
    <mergeCell ref="A15:A16"/>
    <mergeCell ref="B17:B18"/>
    <mergeCell ref="A1:Z1"/>
    <mergeCell ref="A3:Z3"/>
    <mergeCell ref="A5:Z5"/>
    <mergeCell ref="A6:Z6"/>
    <mergeCell ref="A7:Z7"/>
    <mergeCell ref="A8:Z8"/>
    <mergeCell ref="A11:A12"/>
    <mergeCell ref="B11:B12"/>
    <mergeCell ref="C11:C12"/>
    <mergeCell ref="D11:D12"/>
    <mergeCell ref="E11:E12"/>
    <mergeCell ref="F11:F12"/>
    <mergeCell ref="G11:U11"/>
    <mergeCell ref="V11:V12"/>
    <mergeCell ref="W11:W12"/>
    <mergeCell ref="X11:X12"/>
    <mergeCell ref="Y11:Y12"/>
    <mergeCell ref="Z11:Z12"/>
    <mergeCell ref="X21:X22"/>
    <mergeCell ref="Y21:Y22"/>
    <mergeCell ref="Z21:Z22"/>
    <mergeCell ref="X19:X20"/>
    <mergeCell ref="Y19:Y20"/>
    <mergeCell ref="Z19:Z20"/>
    <mergeCell ref="X17:X18"/>
    <mergeCell ref="Y17:Y18"/>
    <mergeCell ref="Z17:Z18"/>
    <mergeCell ref="Z15:Z16"/>
    <mergeCell ref="X13:X14"/>
    <mergeCell ref="Y13:Y14"/>
    <mergeCell ref="Z13:Z14"/>
    <mergeCell ref="X15:X16"/>
    <mergeCell ref="Y15:Y16"/>
  </mergeCells>
  <printOptions/>
  <pageMargins left="0.1968503937007874" right="0.11811023622047245" top="0.24" bottom="0.1968503937007874" header="0.2" footer="0.2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0.2890625" style="24" customWidth="1"/>
    <col min="2" max="2" width="11.8515625" style="24" customWidth="1"/>
    <col min="3" max="3" width="33.140625" style="24" customWidth="1"/>
    <col min="4" max="4" width="28.57421875" style="26" customWidth="1"/>
    <col min="5" max="6" width="14.28125" style="24" customWidth="1"/>
    <col min="7" max="7" width="13.140625" style="23" customWidth="1"/>
    <col min="8" max="8" width="11.7109375" style="23" customWidth="1"/>
    <col min="9" max="9" width="12.57421875" style="23" customWidth="1"/>
    <col min="10" max="16384" width="9.140625" style="23" customWidth="1"/>
  </cols>
  <sheetData>
    <row r="1" spans="1:11" s="52" customFormat="1" ht="81.75" customHeight="1">
      <c r="A1" s="249" t="s">
        <v>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6" s="53" customFormat="1" ht="8.25" customHeight="1">
      <c r="A2" s="52"/>
      <c r="B2" s="1"/>
      <c r="C2" s="1"/>
      <c r="D2" s="1"/>
      <c r="E2" s="3"/>
      <c r="F2" s="3"/>
    </row>
    <row r="3" spans="1:11" s="53" customFormat="1" ht="23.25" customHeight="1">
      <c r="A3" s="245" t="s">
        <v>45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4" s="53" customFormat="1" ht="10.5" customHeight="1">
      <c r="A4" s="52"/>
      <c r="B4" s="92"/>
      <c r="C4" s="92"/>
      <c r="D4" s="55"/>
    </row>
    <row r="5" spans="1:11" s="53" customFormat="1" ht="15" customHeight="1">
      <c r="A5" s="244" t="s">
        <v>44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s="53" customFormat="1" ht="15" customHeight="1">
      <c r="A6" s="244" t="s">
        <v>10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</row>
    <row r="7" spans="1:11" s="53" customFormat="1" ht="18" customHeight="1">
      <c r="A7" s="248" t="s">
        <v>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</row>
    <row r="8" spans="1:11" s="53" customFormat="1" ht="23.25" customHeight="1">
      <c r="A8" s="245" t="s">
        <v>38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1:9" ht="14.25">
      <c r="A9" s="56"/>
      <c r="B9" s="56"/>
      <c r="C9" s="56"/>
      <c r="D9" s="57"/>
      <c r="E9" s="40"/>
      <c r="F9" s="40"/>
      <c r="H9" s="29"/>
      <c r="I9" s="29"/>
    </row>
    <row r="10" spans="2:11" ht="15" customHeight="1" thickBot="1">
      <c r="B10" s="29" t="s">
        <v>47</v>
      </c>
      <c r="C10" s="29"/>
      <c r="D10" s="23"/>
      <c r="E10" s="23"/>
      <c r="F10" s="23"/>
      <c r="K10" s="42" t="s">
        <v>48</v>
      </c>
    </row>
    <row r="11" spans="1:11" ht="16.5" customHeight="1">
      <c r="A11" s="361"/>
      <c r="B11" s="257" t="s">
        <v>4</v>
      </c>
      <c r="C11" s="246" t="s">
        <v>5</v>
      </c>
      <c r="D11" s="246" t="s">
        <v>6</v>
      </c>
      <c r="E11" s="246" t="s">
        <v>25</v>
      </c>
      <c r="F11" s="246" t="s">
        <v>26</v>
      </c>
      <c r="G11" s="246" t="s">
        <v>16</v>
      </c>
      <c r="H11" s="246" t="s">
        <v>17</v>
      </c>
      <c r="I11" s="246" t="s">
        <v>14</v>
      </c>
      <c r="J11" s="246" t="s">
        <v>7</v>
      </c>
      <c r="K11" s="292" t="s">
        <v>23</v>
      </c>
    </row>
    <row r="12" spans="1:11" ht="26.25" customHeight="1" thickBot="1">
      <c r="A12" s="362"/>
      <c r="B12" s="258"/>
      <c r="C12" s="247"/>
      <c r="D12" s="247"/>
      <c r="E12" s="247"/>
      <c r="F12" s="247"/>
      <c r="G12" s="247"/>
      <c r="H12" s="247"/>
      <c r="I12" s="247"/>
      <c r="J12" s="247"/>
      <c r="K12" s="326"/>
    </row>
    <row r="13" spans="1:11" ht="48">
      <c r="A13" s="363"/>
      <c r="B13" s="357">
        <v>40</v>
      </c>
      <c r="C13" s="166" t="s">
        <v>67</v>
      </c>
      <c r="D13" s="358" t="s">
        <v>83</v>
      </c>
      <c r="E13" s="174">
        <v>0.0486111111111111</v>
      </c>
      <c r="F13" s="174">
        <v>0.038264120370370365</v>
      </c>
      <c r="G13" s="174">
        <v>0.031319675925925924</v>
      </c>
      <c r="H13" s="174">
        <v>0</v>
      </c>
      <c r="I13" s="174">
        <f>G13+H13</f>
        <v>0.031319675925925924</v>
      </c>
      <c r="J13" s="341">
        <v>1</v>
      </c>
      <c r="K13" s="342">
        <v>400</v>
      </c>
    </row>
    <row r="14" spans="1:11" ht="60">
      <c r="A14" s="363"/>
      <c r="B14" s="225">
        <v>35</v>
      </c>
      <c r="C14" s="215" t="s">
        <v>57</v>
      </c>
      <c r="D14" s="228" t="s">
        <v>82</v>
      </c>
      <c r="E14" s="115">
        <v>0.006944444444444444</v>
      </c>
      <c r="F14" s="115">
        <v>0.04000231481481482</v>
      </c>
      <c r="G14" s="115">
        <f>F14-E14</f>
        <v>0.033057870370370376</v>
      </c>
      <c r="H14" s="115">
        <v>0.0416666666666667</v>
      </c>
      <c r="I14" s="115">
        <f>G14+H14</f>
        <v>0.07472453703703708</v>
      </c>
      <c r="J14" s="243">
        <v>2</v>
      </c>
      <c r="K14" s="345">
        <v>380</v>
      </c>
    </row>
    <row r="15" spans="1:11" ht="48">
      <c r="A15" s="363"/>
      <c r="B15" s="225">
        <v>39</v>
      </c>
      <c r="C15" s="215" t="s">
        <v>151</v>
      </c>
      <c r="D15" s="228" t="s">
        <v>81</v>
      </c>
      <c r="E15" s="115">
        <v>0.0902777777777778</v>
      </c>
      <c r="F15" s="117">
        <v>0.000538425925925926</v>
      </c>
      <c r="G15" s="117">
        <v>0.03526064814814815</v>
      </c>
      <c r="H15" s="117">
        <v>0.166666666666667</v>
      </c>
      <c r="I15" s="117">
        <f>G15+H15</f>
        <v>0.20192731481481513</v>
      </c>
      <c r="J15" s="343">
        <v>3</v>
      </c>
      <c r="K15" s="344">
        <v>360</v>
      </c>
    </row>
    <row r="16" spans="1:11" ht="48" customHeight="1">
      <c r="A16" s="363"/>
      <c r="B16" s="225">
        <v>38</v>
      </c>
      <c r="C16" s="215" t="s">
        <v>58</v>
      </c>
      <c r="D16" s="228" t="s">
        <v>59</v>
      </c>
      <c r="E16" s="115">
        <v>0.131944444444444</v>
      </c>
      <c r="F16" s="117">
        <v>0.004065277777777778</v>
      </c>
      <c r="G16" s="117">
        <v>0.03878703703703704</v>
      </c>
      <c r="H16" s="117">
        <v>0.416666666666667</v>
      </c>
      <c r="I16" s="117">
        <f>G16+H16</f>
        <v>0.4554537037037041</v>
      </c>
      <c r="J16" s="343">
        <v>4</v>
      </c>
      <c r="K16" s="344">
        <v>340</v>
      </c>
    </row>
    <row r="17" spans="1:11" ht="48.75" thickBot="1">
      <c r="A17" s="363"/>
      <c r="B17" s="226">
        <v>37</v>
      </c>
      <c r="C17" s="168" t="s">
        <v>66</v>
      </c>
      <c r="D17" s="229" t="s">
        <v>56</v>
      </c>
      <c r="E17" s="359" t="s">
        <v>150</v>
      </c>
      <c r="F17" s="125" t="s">
        <v>105</v>
      </c>
      <c r="G17" s="125" t="s">
        <v>105</v>
      </c>
      <c r="H17" s="125" t="s">
        <v>105</v>
      </c>
      <c r="I17" s="125" t="s">
        <v>105</v>
      </c>
      <c r="J17" s="125" t="s">
        <v>105</v>
      </c>
      <c r="K17" s="360" t="s">
        <v>105</v>
      </c>
    </row>
    <row r="20" spans="2:14" s="44" customFormat="1" ht="19.5" customHeight="1">
      <c r="B20" s="44" t="s">
        <v>3</v>
      </c>
      <c r="E20" s="48"/>
      <c r="F20" s="48" t="s">
        <v>33</v>
      </c>
      <c r="G20" s="48"/>
      <c r="H20" s="48"/>
      <c r="I20" s="48"/>
      <c r="J20" s="24"/>
      <c r="K20" s="24"/>
      <c r="L20" s="24"/>
      <c r="M20" s="24"/>
      <c r="N20" s="24"/>
    </row>
    <row r="21" spans="1:14" s="49" customFormat="1" ht="9.75" customHeight="1">
      <c r="A21" s="11"/>
      <c r="B21" s="11"/>
      <c r="C21" s="11"/>
      <c r="D21" s="11"/>
      <c r="J21" s="11"/>
      <c r="K21" s="11"/>
      <c r="L21" s="11"/>
      <c r="M21" s="11"/>
      <c r="N21" s="11"/>
    </row>
    <row r="22" spans="2:14" s="44" customFormat="1" ht="14.25">
      <c r="B22" s="44" t="s">
        <v>2</v>
      </c>
      <c r="E22" s="48"/>
      <c r="F22" s="48" t="s">
        <v>32</v>
      </c>
      <c r="G22" s="48"/>
      <c r="H22" s="48"/>
      <c r="I22" s="48"/>
      <c r="J22" s="47"/>
      <c r="K22" s="47"/>
      <c r="L22" s="47"/>
      <c r="M22" s="47"/>
      <c r="N22" s="47"/>
    </row>
    <row r="23" spans="1:14" s="49" customFormat="1" ht="7.5" customHeight="1">
      <c r="A23" s="11"/>
      <c r="B23" s="11"/>
      <c r="C23" s="11"/>
      <c r="D23" s="11"/>
      <c r="J23" s="11"/>
      <c r="K23" s="11"/>
      <c r="L23" s="11"/>
      <c r="M23" s="11"/>
      <c r="N23" s="11"/>
    </row>
    <row r="24" spans="5:14" s="44" customFormat="1" ht="14.25">
      <c r="E24" s="48"/>
      <c r="F24" s="48"/>
      <c r="G24" s="48"/>
      <c r="H24" s="48"/>
      <c r="I24" s="48"/>
      <c r="J24" s="47"/>
      <c r="K24" s="47"/>
      <c r="L24" s="47"/>
      <c r="M24" s="47"/>
      <c r="N24" s="47"/>
    </row>
  </sheetData>
  <sheetProtection/>
  <mergeCells count="17">
    <mergeCell ref="H11:H12"/>
    <mergeCell ref="B11:B12"/>
    <mergeCell ref="C11:C12"/>
    <mergeCell ref="D11:D12"/>
    <mergeCell ref="E11:E12"/>
    <mergeCell ref="F11:F12"/>
    <mergeCell ref="G11:G12"/>
    <mergeCell ref="I11:I12"/>
    <mergeCell ref="A1:K1"/>
    <mergeCell ref="A3:K3"/>
    <mergeCell ref="A5:K5"/>
    <mergeCell ref="A6:K6"/>
    <mergeCell ref="A7:K7"/>
    <mergeCell ref="A8:K8"/>
    <mergeCell ref="J11:J12"/>
    <mergeCell ref="K11:K12"/>
    <mergeCell ref="A11:A12"/>
  </mergeCells>
  <printOptions/>
  <pageMargins left="0.37" right="0.18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2017-07-02T12:40:06Z</dcterms:modified>
  <cp:category/>
  <cp:version/>
  <cp:contentType/>
  <cp:contentStatus/>
</cp:coreProperties>
</file>