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tabRatio="968" activeTab="7"/>
  </bookViews>
  <sheets>
    <sheet name="Слалом юниоры" sheetId="1" r:id="rId1"/>
    <sheet name="Слалом юноши" sheetId="2" r:id="rId2"/>
    <sheet name="Слалом юниорки" sheetId="3" r:id="rId3"/>
    <sheet name="спринт юноши" sheetId="4" r:id="rId4"/>
    <sheet name="спринт юниоры" sheetId="5" r:id="rId5"/>
    <sheet name="спринт юниорки" sheetId="6" r:id="rId6"/>
    <sheet name="многоборье юноши" sheetId="7" r:id="rId7"/>
    <sheet name="многоборье юниоры" sheetId="8" r:id="rId8"/>
    <sheet name="многоборье юниорки" sheetId="9" r:id="rId9"/>
  </sheets>
  <definedNames/>
  <calcPr fullCalcOnLoad="1"/>
</workbook>
</file>

<file path=xl/sharedStrings.xml><?xml version="1.0" encoding="utf-8"?>
<sst xmlns="http://schemas.openxmlformats.org/spreadsheetml/2006/main" count="500" uniqueCount="107">
  <si>
    <t>№ п/п</t>
  </si>
  <si>
    <t>Руководитель</t>
  </si>
  <si>
    <t>Состав команды</t>
  </si>
  <si>
    <t>Семенистая Марина,  Ковтунова Анастасия, Климов Виталий, Павлов Кирилл, Рогов Вадим, Алалыкин Илья, Бабаев Эмиль</t>
  </si>
  <si>
    <t>Пчельников Владимир Николаевич</t>
  </si>
  <si>
    <t>Сергеев Дмитрий, Щукин Артём, Иванов Вадим, Воронков Дмитрий, Сидоров Анатолий, Федосеев Александр</t>
  </si>
  <si>
    <t>Мельцер Никита, Пригожинский Влад, Лупол Виталий, Ивков Никита, Коротков Роман, Сакварелидзе Руслан</t>
  </si>
  <si>
    <t>Дегтярёва Ира, Белкина Аня, Ранинен Анжела, Ануфриева Аня, Клинкова Алла, Файт Алёна</t>
  </si>
  <si>
    <t>Кожина Наталья Александровна</t>
  </si>
  <si>
    <t>Семенистая Татьяна Владимировна</t>
  </si>
  <si>
    <t>Горюнова Марина Геньевна</t>
  </si>
  <si>
    <t>Савина Екатерина Анатольевна</t>
  </si>
  <si>
    <t>Толоконина Елена Евгеньевна</t>
  </si>
  <si>
    <t>Суханова Светлана Михайловна</t>
  </si>
  <si>
    <t>Никулин Сергей Вячеславович</t>
  </si>
  <si>
    <t>Ярцева Наталья Шарифовна</t>
  </si>
  <si>
    <t>Боровикова Елизавета, Куприянова Надежда, Зайчик София, Ковтуненко Елена, Чечеткина Ксения, Куприянова Анна</t>
  </si>
  <si>
    <t>Романенко Светлана Вячеславовна</t>
  </si>
  <si>
    <t>Егоров Андрей Викторович</t>
  </si>
  <si>
    <t>Региональная спортивная федерация рафтинга Санкт-Петербурга</t>
  </si>
  <si>
    <t>Класс R6</t>
  </si>
  <si>
    <t>Юноши</t>
  </si>
  <si>
    <t>Слалом</t>
  </si>
  <si>
    <t>Протокол результатов</t>
  </si>
  <si>
    <t>№ команды</t>
  </si>
  <si>
    <t>Команда</t>
  </si>
  <si>
    <t>Старт</t>
  </si>
  <si>
    <t>Финиш</t>
  </si>
  <si>
    <t>Штрафы на воротах</t>
  </si>
  <si>
    <t>Время на дистанции</t>
  </si>
  <si>
    <t>Штрафное время</t>
  </si>
  <si>
    <t>Результат</t>
  </si>
  <si>
    <t>Место</t>
  </si>
  <si>
    <t>Главный секретарь</t>
  </si>
  <si>
    <t xml:space="preserve">Главный судья </t>
  </si>
  <si>
    <t>№</t>
  </si>
  <si>
    <t>1/8 финала</t>
  </si>
  <si>
    <t>1/4 финала</t>
  </si>
  <si>
    <t>1/2 финала</t>
  </si>
  <si>
    <t>Финал Б</t>
  </si>
  <si>
    <t>Финал А</t>
  </si>
  <si>
    <t>МЕСТО</t>
  </si>
  <si>
    <t>Место в заезде</t>
  </si>
  <si>
    <t>Открытое первенство Пушкинского района по рафтингу среди юниоров</t>
  </si>
  <si>
    <t>ГОУ ДОД ДДЮТ Пушкинского района Санкт-Петербурга
ГОУ ДОД ДДТ "Павловский"
ЦФКСиЗ "Царское село"</t>
  </si>
  <si>
    <t>28 сентября 2011 г.</t>
  </si>
  <si>
    <t>Колонистский пруд, г. Пушкин</t>
  </si>
  <si>
    <t>Паралельный спринт</t>
  </si>
  <si>
    <t>Чешков Максим, Евдокимов Андрей, Гонтарчук Тарасий, Афанасенко Кирилл, Шалай Михаил, Муцениекс Владимир,</t>
  </si>
  <si>
    <t>Борисовап Анастасия,  Солдатов Паша, Зинов Валера, Рябинин Максим, Новиков Сергей, (Мелихов Григорий, Габибли Гошгар)</t>
  </si>
  <si>
    <t>Суслов Артём, Малаш Даниил, Петренко Мария, Кияшко Александра, Сабосто Семен, Курчанов Егор</t>
  </si>
  <si>
    <t>Ермак Евгений,  Николаев Владимир, Мальцев Сергей, Савкин Тимофей, Фёдоров Глеб,Привалова Ангелина</t>
  </si>
  <si>
    <t>Королёв Андрей, Минаев Яков, Бочкорёв Денис, Журавлёв Дмитрий,Баранов Антон, Сазонов Валера</t>
  </si>
  <si>
    <t>Воробьёв Артём, Горный Антон, Родионов Кирилл, Кнауб Алексей, Стаина Вика, Пискун Дарина</t>
  </si>
  <si>
    <t xml:space="preserve">Чернышов Стас, Лаздовский Леонид, Сапаров Юра, Клоков Коля, Ибрагимов Ибрагим, Мирзоев Гусейн   </t>
  </si>
  <si>
    <t>Ефименко Дима, Смирнов Денис, Морозов Иван, Кокшаров Саша, Нестеров Иван, Валуев Роман</t>
  </si>
  <si>
    <t>Гаврилов Александр, Уханов Дмитрий, Мартынов Иван, Палонен Роман, Яценко Денис, Шустров Максим</t>
  </si>
  <si>
    <t>Яговкина Ирина Игоревна</t>
  </si>
  <si>
    <t>ГОУ "Балтийский берег"</t>
  </si>
  <si>
    <t>Костюченко Ксения, Гришанина Оксана, Бахвалова Мария, Горская Елизавета, Костюченко Алина, Адюков Иван</t>
  </si>
  <si>
    <t>ГОУ СОШ №477-1 Пушкинского р-на</t>
  </si>
  <si>
    <t>ГОУ СОШ №552-1 Пушкинского р-на</t>
  </si>
  <si>
    <t>ГОУ СОШ №464-1 Пушкинского р-на</t>
  </si>
  <si>
    <t>ГОУ СОШ №477-2 Пушкинского р-на</t>
  </si>
  <si>
    <t>ГОУ СОШ №530-1 Пушкинского р-на</t>
  </si>
  <si>
    <t>ГОУ СОШ №530-2 Пушкинского р-на</t>
  </si>
  <si>
    <t>Михайлова Таня, Белянкина Наталья, Егорова Аня, Егорова Наташа, Артамонова Аня, Сауляк Татьяна</t>
  </si>
  <si>
    <t>Юниоры</t>
  </si>
  <si>
    <t>ГОУ СОШ №530-3 Пушкинского р-на</t>
  </si>
  <si>
    <t>ГОУ СОШ №406-1 Пушкинского р-на</t>
  </si>
  <si>
    <t>ГОУ СОШ №552-2 Пушкинского р-на</t>
  </si>
  <si>
    <t>ГОУ СОШ №495 Московского р-на</t>
  </si>
  <si>
    <t>Арапов Александр Владимирович</t>
  </si>
  <si>
    <t>Грачева Людмила Николаевна</t>
  </si>
  <si>
    <t>ГОУ СОШ №638 Пушкинского р-на</t>
  </si>
  <si>
    <t>ГОУ СОШ №464-2 Пушкинского р-на</t>
  </si>
  <si>
    <t>ГОУ СОШ №408 Пушкинского р-на</t>
  </si>
  <si>
    <t>ГОУ СОШ №477-3 Пушкинского р-на</t>
  </si>
  <si>
    <t>ГОУ СОШ № 406-2 Пушкинского р-на</t>
  </si>
  <si>
    <t>ГОУ СОШ №606-2 Пушкинского р-на</t>
  </si>
  <si>
    <t>Колесникова Любовь Александровна</t>
  </si>
  <si>
    <t>Егоров Егор, Мелкий Владимир, Лукашов Никита, Кондакчан Давид, Федотенко Кирилл, Ястребов Николай</t>
  </si>
  <si>
    <t>ДДЮТ Пушкинского р-на</t>
  </si>
  <si>
    <t>Егорова Наталья Игоревна</t>
  </si>
  <si>
    <t>ГОУ СОШ №495-1 Московского р-на</t>
  </si>
  <si>
    <t>ГОУ СОШ №495-2 Московского р-на</t>
  </si>
  <si>
    <t>Вишнякова Татьяна, Тверитина Валерия, Мануилова Лада, Коршак Алексей, Поляков Семён, Савельева Екатерина</t>
  </si>
  <si>
    <t>Филимонов Даниил, Кравцов Сергей, Логинов Максим, Виноградов Михаил, Зотиков Роман</t>
  </si>
  <si>
    <t>Рюмин Олег, Спанжа Анна, Дзюба Богдан, Зеленский Дима, Штохов Саша, Виноградов Влад</t>
  </si>
  <si>
    <t>Марков Егор, Ткачев Павел, Квятковский Василий, Тимофеев Егор, Быков Олег, Нефедов Василий</t>
  </si>
  <si>
    <t>ГОУ СОШ №606-3 Пушкинского р-на</t>
  </si>
  <si>
    <t>ГОУ СОШ №403-2 Пушкинского р-на</t>
  </si>
  <si>
    <t>Колодяжный Никита, Будьздоровенко Артём, Михайлов Петр, Михайлова Татьяна, Маланичев Сергей, Максимов Костя</t>
  </si>
  <si>
    <t>Стрельцова Алина, Мальченко Екатерина, Верховинская Мария, Фропкова Диана, Кулиева Дарья, Авдеева Анастасия</t>
  </si>
  <si>
    <t>Коновалова Полина, Зеленская Вероника, Бердникова Ольга, Федорова Марина, Редькина Светлана, Охотина Елена</t>
  </si>
  <si>
    <t>1/4 финала юноши</t>
  </si>
  <si>
    <t>не старт.</t>
  </si>
  <si>
    <t>Штутина М.В.</t>
  </si>
  <si>
    <t>Егоров А.В.</t>
  </si>
  <si>
    <t>Юниорки</t>
  </si>
  <si>
    <t>Многоборье</t>
  </si>
  <si>
    <t>Иванова Елена Николаевна</t>
  </si>
  <si>
    <t>Очки</t>
  </si>
  <si>
    <t>Сумма очков</t>
  </si>
  <si>
    <t>Борисовап Анастасия,  Солдатов Паша, Зинов Валера, Рябинин Максим, Новиков Сергей, Мелихов Григорий, Габибли Гошгар</t>
  </si>
  <si>
    <t>Костюченко Ксения, Гришанина Оксана, Бахвалова Мария, Горская Елизавета, Костюченко Алина, Гордиенко Матвей</t>
  </si>
  <si>
    <t>Костюченко Ксения, Гришанина Оксана, Бахвалова Мария, Горская Елизавета, Костюченко Алина, Адюков Иван, Гордиенко Матвей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</si>
</sst>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1" fontId="4" fillId="0" borderId="2" xfId="0" applyNumberFormat="1" applyFont="1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168" fontId="0" fillId="0" borderId="5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5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 wrapText="1"/>
    </xf>
    <xf numFmtId="21" fontId="0" fillId="0" borderId="2" xfId="0" applyNumberForma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2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168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68" fontId="0" fillId="0" borderId="4" xfId="0" applyNumberFormat="1" applyBorder="1" applyAlignment="1">
      <alignment horizontal="center" vertical="center" wrapText="1"/>
    </xf>
    <xf numFmtId="21" fontId="0" fillId="0" borderId="2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0" fillId="0" borderId="5" xfId="0" applyNumberForma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69" fontId="0" fillId="0" borderId="5" xfId="0" applyNumberForma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69" fontId="0" fillId="0" borderId="8" xfId="0" applyNumberFormat="1" applyBorder="1" applyAlignment="1">
      <alignment horizontal="center" vertical="center" wrapText="1"/>
    </xf>
    <xf numFmtId="169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1" fontId="0" fillId="0" borderId="6" xfId="0" applyNumberFormat="1" applyBorder="1" applyAlignment="1">
      <alignment horizontal="center" vertical="center" wrapText="1"/>
    </xf>
    <xf numFmtId="21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 wrapText="1"/>
    </xf>
    <xf numFmtId="0" fontId="0" fillId="0" borderId="6" xfId="0" applyBorder="1" applyAlignment="1">
      <alignment/>
    </xf>
    <xf numFmtId="21" fontId="0" fillId="0" borderId="5" xfId="0" applyNumberFormat="1" applyBorder="1" applyAlignment="1">
      <alignment horizontal="center" vertical="center" wrapText="1"/>
    </xf>
    <xf numFmtId="21" fontId="0" fillId="0" borderId="8" xfId="0" applyNumberFormat="1" applyBorder="1" applyAlignment="1">
      <alignment horizontal="center" vertical="center" wrapText="1"/>
    </xf>
    <xf numFmtId="21" fontId="0" fillId="0" borderId="13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 topLeftCell="A10">
      <selection activeCell="M36" sqref="M36"/>
    </sheetView>
  </sheetViews>
  <sheetFormatPr defaultColWidth="9.00390625" defaultRowHeight="12.75"/>
  <cols>
    <col min="1" max="2" width="8.875" style="34" customWidth="1"/>
    <col min="3" max="3" width="22.25390625" style="34" customWidth="1"/>
    <col min="4" max="4" width="16.125" style="34" customWidth="1"/>
    <col min="5" max="5" width="31.875" style="34" customWidth="1"/>
    <col min="6" max="7" width="8.875" style="34" customWidth="1"/>
    <col min="8" max="9" width="3.625" style="34" customWidth="1"/>
    <col min="10" max="10" width="3.125" style="34" customWidth="1"/>
    <col min="11" max="11" width="3.25390625" style="34" customWidth="1"/>
    <col min="12" max="12" width="3.75390625" style="34" customWidth="1"/>
    <col min="13" max="13" width="2.875" style="34" customWidth="1"/>
    <col min="14" max="14" width="3.375" style="34" hidden="1" customWidth="1"/>
    <col min="15" max="15" width="3.125" style="34" hidden="1" customWidth="1"/>
    <col min="16" max="16" width="3.00390625" style="34" hidden="1" customWidth="1"/>
    <col min="17" max="17" width="3.125" style="34" hidden="1" customWidth="1"/>
    <col min="18" max="18" width="18.00390625" style="34" customWidth="1"/>
    <col min="19" max="19" width="10.125" style="34" customWidth="1"/>
    <col min="20" max="20" width="10.25390625" style="34" customWidth="1"/>
    <col min="21" max="16384" width="8.875" style="34" customWidth="1"/>
  </cols>
  <sheetData>
    <row r="1" spans="2:21" ht="45" customHeight="1">
      <c r="B1" s="120" t="s">
        <v>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2:21" ht="12.75">
      <c r="B2" s="121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4" spans="2:21" ht="12.75">
      <c r="B4" s="122" t="s">
        <v>43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6" spans="2:21" ht="12.75">
      <c r="B6" s="121" t="s">
        <v>20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8" spans="2:21" ht="12.75">
      <c r="B8" s="121" t="s">
        <v>67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10" spans="2:21" ht="12.75">
      <c r="B10" s="121" t="s">
        <v>22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2" spans="2:21" ht="12.75">
      <c r="B12" s="123" t="s">
        <v>23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4" spans="2:18" ht="12.75">
      <c r="B14" s="34" t="s">
        <v>45</v>
      </c>
      <c r="R14" s="34" t="s">
        <v>46</v>
      </c>
    </row>
    <row r="16" spans="1:21" s="35" customFormat="1" ht="12.75">
      <c r="A16" s="119" t="s">
        <v>0</v>
      </c>
      <c r="B16" s="124" t="s">
        <v>24</v>
      </c>
      <c r="C16" s="119" t="s">
        <v>25</v>
      </c>
      <c r="D16" s="119" t="s">
        <v>1</v>
      </c>
      <c r="E16" s="119" t="s">
        <v>2</v>
      </c>
      <c r="F16" s="119" t="s">
        <v>26</v>
      </c>
      <c r="G16" s="119" t="s">
        <v>27</v>
      </c>
      <c r="H16" s="119" t="s">
        <v>28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 t="s">
        <v>29</v>
      </c>
      <c r="S16" s="119" t="s">
        <v>30</v>
      </c>
      <c r="T16" s="119" t="s">
        <v>31</v>
      </c>
      <c r="U16" s="119" t="s">
        <v>32</v>
      </c>
    </row>
    <row r="17" spans="1:21" s="35" customFormat="1" ht="12.75">
      <c r="A17" s="119"/>
      <c r="B17" s="124"/>
      <c r="C17" s="119"/>
      <c r="D17" s="119"/>
      <c r="E17" s="119"/>
      <c r="F17" s="119"/>
      <c r="G17" s="119"/>
      <c r="H17" s="1">
        <v>1</v>
      </c>
      <c r="I17" s="1">
        <v>2</v>
      </c>
      <c r="J17" s="1">
        <v>3</v>
      </c>
      <c r="K17" s="1">
        <v>4</v>
      </c>
      <c r="L17" s="1">
        <v>5</v>
      </c>
      <c r="M17" s="1">
        <v>6</v>
      </c>
      <c r="N17" s="1">
        <v>7</v>
      </c>
      <c r="O17" s="1">
        <v>8</v>
      </c>
      <c r="P17" s="1">
        <v>9</v>
      </c>
      <c r="Q17" s="1">
        <v>10</v>
      </c>
      <c r="R17" s="119"/>
      <c r="S17" s="119"/>
      <c r="T17" s="119"/>
      <c r="U17" s="119"/>
    </row>
    <row r="18" spans="1:21" s="35" customFormat="1" ht="45">
      <c r="A18" s="1">
        <v>1</v>
      </c>
      <c r="B18" s="103">
        <v>4</v>
      </c>
      <c r="C18" s="1" t="s">
        <v>90</v>
      </c>
      <c r="D18" s="52" t="s">
        <v>8</v>
      </c>
      <c r="E18" s="17" t="s">
        <v>92</v>
      </c>
      <c r="F18" s="56">
        <v>0.03043981481481482</v>
      </c>
      <c r="G18" s="56">
        <v>0.03335648148148148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36">
        <f aca="true" t="shared" si="0" ref="R18:R25">G18-F18</f>
        <v>0.002916666666666661</v>
      </c>
      <c r="S18" s="1">
        <f aca="true" t="shared" si="1" ref="S18:S25">SUM(H18:Q18)</f>
        <v>0</v>
      </c>
      <c r="T18" s="37">
        <f aca="true" t="shared" si="2" ref="T18:T25">MINUTE(R18)*60+SECOND(R18)+S18</f>
        <v>252</v>
      </c>
      <c r="U18" s="39">
        <v>1</v>
      </c>
    </row>
    <row r="19" spans="1:21" s="35" customFormat="1" ht="33.75">
      <c r="A19" s="1">
        <v>2</v>
      </c>
      <c r="B19" s="63">
        <v>17</v>
      </c>
      <c r="C19" s="1" t="s">
        <v>58</v>
      </c>
      <c r="D19" s="60" t="s">
        <v>57</v>
      </c>
      <c r="E19" s="17" t="s">
        <v>59</v>
      </c>
      <c r="F19" s="38">
        <v>0.0674537037037037</v>
      </c>
      <c r="G19" s="38">
        <v>0.07039351851851851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36">
        <f t="shared" si="0"/>
        <v>0.0029398148148148118</v>
      </c>
      <c r="S19" s="1">
        <f t="shared" si="1"/>
        <v>0</v>
      </c>
      <c r="T19" s="37">
        <f t="shared" si="2"/>
        <v>254</v>
      </c>
      <c r="U19" s="1">
        <v>2</v>
      </c>
    </row>
    <row r="20" spans="1:21" s="35" customFormat="1" ht="38.25">
      <c r="A20" s="1">
        <v>3</v>
      </c>
      <c r="B20" s="104">
        <v>313</v>
      </c>
      <c r="C20" s="98" t="s">
        <v>79</v>
      </c>
      <c r="D20" s="98" t="s">
        <v>80</v>
      </c>
      <c r="E20" s="99" t="s">
        <v>81</v>
      </c>
      <c r="F20" s="48">
        <v>0.0694675925925926</v>
      </c>
      <c r="G20" s="48">
        <v>0.07261574074074074</v>
      </c>
      <c r="H20" s="50">
        <v>0</v>
      </c>
      <c r="I20" s="50">
        <v>0</v>
      </c>
      <c r="J20" s="50">
        <v>0</v>
      </c>
      <c r="K20" s="50">
        <v>5</v>
      </c>
      <c r="L20" s="50">
        <v>0</v>
      </c>
      <c r="M20" s="50">
        <v>0</v>
      </c>
      <c r="R20" s="49">
        <f t="shared" si="0"/>
        <v>0.00314814814814815</v>
      </c>
      <c r="S20" s="50">
        <f t="shared" si="1"/>
        <v>5</v>
      </c>
      <c r="T20" s="51">
        <f t="shared" si="2"/>
        <v>277</v>
      </c>
      <c r="U20" s="50">
        <v>3</v>
      </c>
    </row>
    <row r="21" spans="1:21" s="35" customFormat="1" ht="33.75">
      <c r="A21" s="1">
        <v>4</v>
      </c>
      <c r="B21" s="103">
        <v>218</v>
      </c>
      <c r="C21" s="1" t="s">
        <v>91</v>
      </c>
      <c r="D21" s="46" t="s">
        <v>12</v>
      </c>
      <c r="E21" s="42" t="s">
        <v>89</v>
      </c>
      <c r="F21" s="56">
        <v>0.07965277777777778</v>
      </c>
      <c r="G21" s="56">
        <v>0.0830787037037037</v>
      </c>
      <c r="H21" s="40">
        <v>5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/>
      <c r="O21" s="40"/>
      <c r="P21" s="40"/>
      <c r="Q21" s="40"/>
      <c r="R21" s="36">
        <f t="shared" si="0"/>
        <v>0.0034259259259259156</v>
      </c>
      <c r="S21" s="1">
        <f t="shared" si="1"/>
        <v>5</v>
      </c>
      <c r="T21" s="37">
        <f t="shared" si="2"/>
        <v>301</v>
      </c>
      <c r="U21" s="39">
        <v>4</v>
      </c>
    </row>
    <row r="22" spans="1:21" s="35" customFormat="1" ht="45">
      <c r="A22" s="1">
        <v>5</v>
      </c>
      <c r="B22" s="103">
        <v>1</v>
      </c>
      <c r="C22" s="1" t="s">
        <v>60</v>
      </c>
      <c r="D22" s="46" t="s">
        <v>4</v>
      </c>
      <c r="E22" s="42" t="s">
        <v>5</v>
      </c>
      <c r="F22" s="36">
        <v>0.05251157407407408</v>
      </c>
      <c r="G22" s="36">
        <v>0.056365740740740744</v>
      </c>
      <c r="H22" s="1">
        <v>5</v>
      </c>
      <c r="I22" s="1">
        <v>5</v>
      </c>
      <c r="J22" s="1">
        <v>0</v>
      </c>
      <c r="K22" s="1">
        <v>0</v>
      </c>
      <c r="L22" s="1">
        <v>5</v>
      </c>
      <c r="M22" s="1">
        <v>0</v>
      </c>
      <c r="N22" s="1"/>
      <c r="O22" s="1"/>
      <c r="P22" s="1"/>
      <c r="Q22" s="1"/>
      <c r="R22" s="36">
        <f t="shared" si="0"/>
        <v>0.0038541666666666655</v>
      </c>
      <c r="S22" s="1">
        <f t="shared" si="1"/>
        <v>15</v>
      </c>
      <c r="T22" s="37">
        <f t="shared" si="2"/>
        <v>348</v>
      </c>
      <c r="U22" s="1">
        <v>5</v>
      </c>
    </row>
    <row r="23" spans="1:21" s="35" customFormat="1" ht="45">
      <c r="A23" s="1">
        <v>6</v>
      </c>
      <c r="B23" s="103">
        <v>3</v>
      </c>
      <c r="C23" s="1" t="s">
        <v>62</v>
      </c>
      <c r="D23" s="53" t="s">
        <v>9</v>
      </c>
      <c r="E23" s="42" t="s">
        <v>3</v>
      </c>
      <c r="F23" s="38">
        <v>0.04986111111111111</v>
      </c>
      <c r="G23" s="38">
        <v>0.05394675925925926</v>
      </c>
      <c r="H23" s="39">
        <v>5</v>
      </c>
      <c r="I23" s="39">
        <v>5</v>
      </c>
      <c r="J23" s="39">
        <v>0</v>
      </c>
      <c r="K23" s="39">
        <v>0</v>
      </c>
      <c r="L23" s="39">
        <v>0</v>
      </c>
      <c r="M23" s="39">
        <v>0</v>
      </c>
      <c r="N23" s="1"/>
      <c r="O23" s="1"/>
      <c r="P23" s="1"/>
      <c r="Q23" s="1"/>
      <c r="R23" s="36">
        <f t="shared" si="0"/>
        <v>0.004085648148148144</v>
      </c>
      <c r="S23" s="1">
        <f t="shared" si="1"/>
        <v>10</v>
      </c>
      <c r="T23" s="37">
        <f t="shared" si="2"/>
        <v>363</v>
      </c>
      <c r="U23" s="50">
        <v>6</v>
      </c>
    </row>
    <row r="24" spans="1:21" ht="45">
      <c r="A24" s="39">
        <v>7</v>
      </c>
      <c r="B24" s="35">
        <v>320</v>
      </c>
      <c r="C24" s="50" t="s">
        <v>85</v>
      </c>
      <c r="D24" s="50" t="s">
        <v>83</v>
      </c>
      <c r="E24" s="55" t="s">
        <v>86</v>
      </c>
      <c r="F24" s="41">
        <v>0.06519675925925926</v>
      </c>
      <c r="G24" s="41">
        <v>0.06923611111111111</v>
      </c>
      <c r="H24" s="1">
        <v>5</v>
      </c>
      <c r="I24" s="1">
        <v>0</v>
      </c>
      <c r="J24" s="1">
        <v>5</v>
      </c>
      <c r="K24" s="1">
        <v>5</v>
      </c>
      <c r="L24" s="1">
        <v>0</v>
      </c>
      <c r="M24" s="1">
        <v>5</v>
      </c>
      <c r="N24" s="1"/>
      <c r="O24" s="1"/>
      <c r="P24" s="1"/>
      <c r="Q24" s="1"/>
      <c r="R24" s="36">
        <f t="shared" si="0"/>
        <v>0.0040393518518518495</v>
      </c>
      <c r="S24" s="1">
        <f t="shared" si="1"/>
        <v>20</v>
      </c>
      <c r="T24" s="37">
        <f t="shared" si="2"/>
        <v>369</v>
      </c>
      <c r="U24" s="39">
        <v>7</v>
      </c>
    </row>
    <row r="25" spans="1:21" ht="33.75">
      <c r="A25" s="39">
        <v>8</v>
      </c>
      <c r="B25" s="103">
        <v>10</v>
      </c>
      <c r="C25" s="1" t="s">
        <v>61</v>
      </c>
      <c r="D25" s="53" t="s">
        <v>10</v>
      </c>
      <c r="E25" s="42" t="s">
        <v>54</v>
      </c>
      <c r="F25" s="36">
        <v>0.03196759259259259</v>
      </c>
      <c r="G25" s="36">
        <v>0.03619212962962963</v>
      </c>
      <c r="H25" s="1">
        <v>5</v>
      </c>
      <c r="I25" s="1">
        <v>50</v>
      </c>
      <c r="J25" s="1">
        <v>0</v>
      </c>
      <c r="K25" s="1">
        <v>0</v>
      </c>
      <c r="L25" s="1">
        <v>0</v>
      </c>
      <c r="M25" s="1">
        <v>5</v>
      </c>
      <c r="N25" s="1">
        <v>0</v>
      </c>
      <c r="O25" s="1">
        <v>0</v>
      </c>
      <c r="P25" s="1">
        <v>0</v>
      </c>
      <c r="Q25" s="1">
        <v>0</v>
      </c>
      <c r="R25" s="36">
        <f t="shared" si="0"/>
        <v>0.0042245370370370405</v>
      </c>
      <c r="S25" s="1">
        <f t="shared" si="1"/>
        <v>60</v>
      </c>
      <c r="T25" s="37">
        <f t="shared" si="2"/>
        <v>425</v>
      </c>
      <c r="U25" s="1">
        <v>8</v>
      </c>
    </row>
    <row r="26" ht="12.75">
      <c r="E26" s="43"/>
    </row>
    <row r="27" spans="2:11" s="2" customFormat="1" ht="12.75">
      <c r="B27"/>
      <c r="C27" t="s">
        <v>33</v>
      </c>
      <c r="D27"/>
      <c r="E27" s="101" t="s">
        <v>97</v>
      </c>
      <c r="G27"/>
      <c r="H27"/>
      <c r="I27"/>
      <c r="J27"/>
      <c r="K27"/>
    </row>
    <row r="28" spans="2:11" s="2" customFormat="1" ht="12.75">
      <c r="B28"/>
      <c r="C28"/>
      <c r="D28"/>
      <c r="E28" s="102"/>
      <c r="G28"/>
      <c r="H28"/>
      <c r="I28"/>
      <c r="J28"/>
      <c r="K28"/>
    </row>
    <row r="29" spans="2:11" s="2" customFormat="1" ht="12.75">
      <c r="B29"/>
      <c r="C29" t="s">
        <v>34</v>
      </c>
      <c r="D29"/>
      <c r="E29" s="101" t="s">
        <v>98</v>
      </c>
      <c r="G29"/>
      <c r="H29"/>
      <c r="I29"/>
      <c r="J29"/>
      <c r="K29"/>
    </row>
  </sheetData>
  <mergeCells count="19">
    <mergeCell ref="U16:U17"/>
    <mergeCell ref="H16:Q16"/>
    <mergeCell ref="R16:R17"/>
    <mergeCell ref="S16:S17"/>
    <mergeCell ref="T16:T17"/>
    <mergeCell ref="D16:D17"/>
    <mergeCell ref="E16:E17"/>
    <mergeCell ref="F16:F17"/>
    <mergeCell ref="G16:G17"/>
    <mergeCell ref="A16:A17"/>
    <mergeCell ref="B1:U1"/>
    <mergeCell ref="B2:U2"/>
    <mergeCell ref="B4:U4"/>
    <mergeCell ref="B6:U6"/>
    <mergeCell ref="B8:U8"/>
    <mergeCell ref="B10:U10"/>
    <mergeCell ref="B12:U12"/>
    <mergeCell ref="B16:B17"/>
    <mergeCell ref="C16:C17"/>
  </mergeCells>
  <printOptions/>
  <pageMargins left="0.75" right="0.75" top="0.2" bottom="1" header="0.5" footer="0.5"/>
  <pageSetup fitToHeight="1" fitToWidth="1" horizontalDpi="600" verticalDpi="600" orientation="landscape" paperSize="9" scale="80" r:id="rId1"/>
  <ignoredErrors>
    <ignoredError sqref="S18:S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6">
      <selection activeCell="C24" sqref="C24"/>
    </sheetView>
  </sheetViews>
  <sheetFormatPr defaultColWidth="9.00390625" defaultRowHeight="12.75"/>
  <cols>
    <col min="1" max="2" width="8.875" style="34" customWidth="1"/>
    <col min="3" max="3" width="22.25390625" style="34" customWidth="1"/>
    <col min="4" max="4" width="16.125" style="34" customWidth="1"/>
    <col min="5" max="5" width="31.875" style="34" customWidth="1"/>
    <col min="6" max="7" width="8.875" style="34" customWidth="1"/>
    <col min="8" max="9" width="3.625" style="34" customWidth="1"/>
    <col min="10" max="10" width="3.125" style="34" customWidth="1"/>
    <col min="11" max="11" width="3.25390625" style="34" customWidth="1"/>
    <col min="12" max="12" width="3.75390625" style="34" customWidth="1"/>
    <col min="13" max="13" width="2.875" style="34" customWidth="1"/>
    <col min="14" max="14" width="3.375" style="34" hidden="1" customWidth="1"/>
    <col min="15" max="15" width="3.125" style="34" hidden="1" customWidth="1"/>
    <col min="16" max="16" width="3.00390625" style="34" hidden="1" customWidth="1"/>
    <col min="17" max="17" width="3.125" style="34" hidden="1" customWidth="1"/>
    <col min="18" max="18" width="18.00390625" style="34" customWidth="1"/>
    <col min="19" max="19" width="10.125" style="34" customWidth="1"/>
    <col min="20" max="20" width="10.25390625" style="34" customWidth="1"/>
    <col min="21" max="16384" width="8.875" style="34" customWidth="1"/>
  </cols>
  <sheetData>
    <row r="1" spans="2:21" ht="45" customHeight="1">
      <c r="B1" s="120" t="s">
        <v>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2:21" ht="12.75">
      <c r="B2" s="121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4" spans="2:21" ht="12.75">
      <c r="B4" s="122" t="s">
        <v>43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6" spans="2:21" ht="12.75">
      <c r="B6" s="121" t="s">
        <v>20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8" spans="2:21" ht="12.75">
      <c r="B8" s="121" t="s">
        <v>21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10" spans="2:21" ht="12.75">
      <c r="B10" s="121" t="s">
        <v>22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2" spans="2:21" ht="12.75">
      <c r="B12" s="123" t="s">
        <v>23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4" spans="2:18" ht="12.75">
      <c r="B14" s="34" t="s">
        <v>45</v>
      </c>
      <c r="R14" s="34" t="s">
        <v>46</v>
      </c>
    </row>
    <row r="16" spans="1:21" s="35" customFormat="1" ht="12.75">
      <c r="A16" s="119" t="s">
        <v>0</v>
      </c>
      <c r="B16" s="119" t="s">
        <v>24</v>
      </c>
      <c r="C16" s="119" t="s">
        <v>25</v>
      </c>
      <c r="D16" s="119" t="s">
        <v>1</v>
      </c>
      <c r="E16" s="119" t="s">
        <v>2</v>
      </c>
      <c r="F16" s="119" t="s">
        <v>26</v>
      </c>
      <c r="G16" s="119" t="s">
        <v>27</v>
      </c>
      <c r="H16" s="119" t="s">
        <v>28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 t="s">
        <v>29</v>
      </c>
      <c r="S16" s="119" t="s">
        <v>30</v>
      </c>
      <c r="T16" s="119" t="s">
        <v>31</v>
      </c>
      <c r="U16" s="119" t="s">
        <v>32</v>
      </c>
    </row>
    <row r="17" spans="1:21" s="35" customFormat="1" ht="12.75">
      <c r="A17" s="119"/>
      <c r="B17" s="119"/>
      <c r="C17" s="119"/>
      <c r="D17" s="119"/>
      <c r="E17" s="119"/>
      <c r="F17" s="119"/>
      <c r="G17" s="119"/>
      <c r="H17" s="1">
        <v>1</v>
      </c>
      <c r="I17" s="1">
        <v>2</v>
      </c>
      <c r="J17" s="1">
        <v>3</v>
      </c>
      <c r="K17" s="1">
        <v>4</v>
      </c>
      <c r="L17" s="1">
        <v>5</v>
      </c>
      <c r="M17" s="1">
        <v>6</v>
      </c>
      <c r="N17" s="1">
        <v>7</v>
      </c>
      <c r="O17" s="1">
        <v>8</v>
      </c>
      <c r="P17" s="1">
        <v>9</v>
      </c>
      <c r="Q17" s="1">
        <v>10</v>
      </c>
      <c r="R17" s="119"/>
      <c r="S17" s="119"/>
      <c r="T17" s="119"/>
      <c r="U17" s="119"/>
    </row>
    <row r="18" spans="1:21" s="35" customFormat="1" ht="33.75">
      <c r="A18" s="1">
        <v>1</v>
      </c>
      <c r="B18" s="1">
        <v>14</v>
      </c>
      <c r="C18" s="1" t="s">
        <v>84</v>
      </c>
      <c r="D18" s="54" t="s">
        <v>73</v>
      </c>
      <c r="E18" s="17" t="s">
        <v>87</v>
      </c>
      <c r="F18" s="38">
        <v>0.0717824074074074</v>
      </c>
      <c r="G18" s="38">
        <v>0.0746875</v>
      </c>
      <c r="H18" s="1">
        <v>0</v>
      </c>
      <c r="I18" s="1">
        <v>0</v>
      </c>
      <c r="J18" s="1">
        <v>5</v>
      </c>
      <c r="K18" s="1">
        <v>0</v>
      </c>
      <c r="L18" s="1">
        <v>0</v>
      </c>
      <c r="M18" s="1">
        <v>0</v>
      </c>
      <c r="N18" s="1"/>
      <c r="O18" s="1"/>
      <c r="P18" s="1"/>
      <c r="Q18" s="1"/>
      <c r="R18" s="36">
        <f aca="true" t="shared" si="0" ref="R18:R28">G18-F18</f>
        <v>0.002905092592592598</v>
      </c>
      <c r="S18" s="1">
        <f aca="true" t="shared" si="1" ref="S18:S28">SUM(H18:Q18)</f>
        <v>5</v>
      </c>
      <c r="T18" s="37">
        <f aca="true" t="shared" si="2" ref="T18:T28">MINUTE(R18)*60+SECOND(R18)+S18</f>
        <v>256</v>
      </c>
      <c r="U18" s="1">
        <v>1</v>
      </c>
    </row>
    <row r="19" spans="1:21" s="35" customFormat="1" ht="33.75">
      <c r="A19" s="1">
        <v>2</v>
      </c>
      <c r="B19" s="39">
        <v>9</v>
      </c>
      <c r="C19" s="1" t="s">
        <v>69</v>
      </c>
      <c r="D19" s="54" t="s">
        <v>14</v>
      </c>
      <c r="E19" s="42" t="s">
        <v>48</v>
      </c>
      <c r="F19" s="41">
        <v>0.027245370370370368</v>
      </c>
      <c r="G19" s="41">
        <v>0.03064803240740741</v>
      </c>
      <c r="H19" s="1">
        <v>0</v>
      </c>
      <c r="I19" s="1">
        <v>0</v>
      </c>
      <c r="J19" s="1">
        <v>5</v>
      </c>
      <c r="K19" s="1">
        <v>0</v>
      </c>
      <c r="L19" s="1">
        <v>0</v>
      </c>
      <c r="M19" s="1">
        <v>0</v>
      </c>
      <c r="N19" s="1"/>
      <c r="O19" s="1"/>
      <c r="P19" s="1"/>
      <c r="Q19" s="1"/>
      <c r="R19" s="36">
        <f t="shared" si="0"/>
        <v>0.003402662037037041</v>
      </c>
      <c r="S19" s="1">
        <f t="shared" si="1"/>
        <v>5</v>
      </c>
      <c r="T19" s="37">
        <f t="shared" si="2"/>
        <v>299</v>
      </c>
      <c r="U19" s="39">
        <v>2</v>
      </c>
    </row>
    <row r="20" spans="1:21" ht="39.75" customHeight="1">
      <c r="A20" s="1">
        <v>3</v>
      </c>
      <c r="B20" s="39">
        <v>15</v>
      </c>
      <c r="C20" s="1" t="s">
        <v>70</v>
      </c>
      <c r="D20" s="54" t="s">
        <v>10</v>
      </c>
      <c r="E20" s="42" t="s">
        <v>55</v>
      </c>
      <c r="F20" s="38">
        <v>0.05694444444444444</v>
      </c>
      <c r="G20" s="38">
        <v>0.06042824074074074</v>
      </c>
      <c r="H20" s="39">
        <v>0</v>
      </c>
      <c r="I20" s="39">
        <v>0</v>
      </c>
      <c r="J20" s="39">
        <v>0</v>
      </c>
      <c r="K20" s="39">
        <v>0</v>
      </c>
      <c r="L20" s="39">
        <v>5</v>
      </c>
      <c r="M20" s="39">
        <v>5</v>
      </c>
      <c r="N20" s="40"/>
      <c r="O20" s="40"/>
      <c r="P20" s="40"/>
      <c r="Q20" s="40"/>
      <c r="R20" s="36">
        <f t="shared" si="0"/>
        <v>0.0034837962962962973</v>
      </c>
      <c r="S20" s="1">
        <f t="shared" si="1"/>
        <v>10</v>
      </c>
      <c r="T20" s="37">
        <f t="shared" si="2"/>
        <v>311</v>
      </c>
      <c r="U20" s="1">
        <v>3</v>
      </c>
    </row>
    <row r="21" spans="1:21" s="35" customFormat="1" ht="45">
      <c r="A21" s="1">
        <v>4</v>
      </c>
      <c r="B21" s="39">
        <v>11</v>
      </c>
      <c r="C21" s="1" t="s">
        <v>68</v>
      </c>
      <c r="D21" s="45" t="s">
        <v>13</v>
      </c>
      <c r="E21" s="42" t="s">
        <v>52</v>
      </c>
      <c r="F21" s="41">
        <v>0.05491898148148148</v>
      </c>
      <c r="G21" s="41">
        <v>0.058541666666666665</v>
      </c>
      <c r="H21" s="1">
        <v>0</v>
      </c>
      <c r="I21" s="1">
        <v>0</v>
      </c>
      <c r="J21" s="1">
        <v>0</v>
      </c>
      <c r="K21" s="1">
        <v>0</v>
      </c>
      <c r="L21" s="1">
        <v>5</v>
      </c>
      <c r="M21" s="1">
        <v>0</v>
      </c>
      <c r="N21" s="1"/>
      <c r="O21" s="1"/>
      <c r="P21" s="1"/>
      <c r="Q21" s="1"/>
      <c r="R21" s="36">
        <f t="shared" si="0"/>
        <v>0.003622685185185187</v>
      </c>
      <c r="S21" s="1">
        <f t="shared" si="1"/>
        <v>5</v>
      </c>
      <c r="T21" s="37">
        <f t="shared" si="2"/>
        <v>318</v>
      </c>
      <c r="U21" s="1">
        <v>4</v>
      </c>
    </row>
    <row r="22" spans="1:21" s="35" customFormat="1" ht="36">
      <c r="A22" s="1">
        <v>5</v>
      </c>
      <c r="B22" s="39">
        <v>20</v>
      </c>
      <c r="C22" s="1" t="s">
        <v>63</v>
      </c>
      <c r="D22" s="45" t="s">
        <v>4</v>
      </c>
      <c r="E22" s="42" t="s">
        <v>6</v>
      </c>
      <c r="F22" s="36">
        <v>0.06282407407407407</v>
      </c>
      <c r="G22" s="36">
        <v>0.06700231481481482</v>
      </c>
      <c r="H22" s="1">
        <v>5</v>
      </c>
      <c r="I22" s="1">
        <v>5</v>
      </c>
      <c r="J22" s="1">
        <v>0</v>
      </c>
      <c r="K22" s="1">
        <v>0</v>
      </c>
      <c r="L22" s="1">
        <v>0</v>
      </c>
      <c r="M22" s="1">
        <v>5</v>
      </c>
      <c r="N22" s="1">
        <v>0</v>
      </c>
      <c r="O22" s="1">
        <v>0</v>
      </c>
      <c r="P22" s="1">
        <v>0</v>
      </c>
      <c r="Q22" s="1">
        <v>0</v>
      </c>
      <c r="R22" s="36">
        <f t="shared" si="0"/>
        <v>0.004178240740740746</v>
      </c>
      <c r="S22" s="1">
        <f t="shared" si="1"/>
        <v>15</v>
      </c>
      <c r="T22" s="37">
        <f t="shared" si="2"/>
        <v>376</v>
      </c>
      <c r="U22" s="39">
        <v>5</v>
      </c>
    </row>
    <row r="23" spans="1:21" s="35" customFormat="1" ht="45">
      <c r="A23" s="1">
        <v>6</v>
      </c>
      <c r="B23" s="39">
        <v>16</v>
      </c>
      <c r="C23" s="1" t="s">
        <v>76</v>
      </c>
      <c r="D23" s="54" t="s">
        <v>11</v>
      </c>
      <c r="E23" s="42" t="s">
        <v>49</v>
      </c>
      <c r="F23" s="38">
        <v>0.028703703703703703</v>
      </c>
      <c r="G23" s="38">
        <v>0.03318287037037037</v>
      </c>
      <c r="H23" s="39">
        <v>0</v>
      </c>
      <c r="I23" s="39">
        <v>0</v>
      </c>
      <c r="J23" s="39">
        <v>0</v>
      </c>
      <c r="K23" s="39">
        <v>5</v>
      </c>
      <c r="L23" s="39">
        <v>0</v>
      </c>
      <c r="M23" s="39">
        <v>0</v>
      </c>
      <c r="N23" s="1"/>
      <c r="O23" s="1"/>
      <c r="P23" s="1"/>
      <c r="Q23" s="1"/>
      <c r="R23" s="36">
        <f t="shared" si="0"/>
        <v>0.004479166666666666</v>
      </c>
      <c r="S23" s="1">
        <f t="shared" si="1"/>
        <v>5</v>
      </c>
      <c r="T23" s="37">
        <f t="shared" si="2"/>
        <v>392</v>
      </c>
      <c r="U23" s="1">
        <v>6</v>
      </c>
    </row>
    <row r="24" spans="1:21" ht="36">
      <c r="A24" s="1">
        <v>7</v>
      </c>
      <c r="B24" s="39">
        <v>5</v>
      </c>
      <c r="C24" s="1" t="s">
        <v>75</v>
      </c>
      <c r="D24" s="54" t="s">
        <v>9</v>
      </c>
      <c r="E24" s="42" t="s">
        <v>56</v>
      </c>
      <c r="F24" s="38">
        <v>0.038356481481481484</v>
      </c>
      <c r="G24" s="38">
        <v>0.0430787037037037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1"/>
      <c r="O24" s="1"/>
      <c r="P24" s="1"/>
      <c r="Q24" s="1"/>
      <c r="R24" s="36">
        <f t="shared" si="0"/>
        <v>0.004722222222222218</v>
      </c>
      <c r="S24" s="1">
        <f t="shared" si="1"/>
        <v>0</v>
      </c>
      <c r="T24" s="37">
        <f t="shared" si="2"/>
        <v>408</v>
      </c>
      <c r="U24" s="39">
        <v>7</v>
      </c>
    </row>
    <row r="25" spans="1:21" ht="33.75">
      <c r="A25" s="1">
        <v>8</v>
      </c>
      <c r="B25" s="39">
        <v>2</v>
      </c>
      <c r="C25" s="1" t="s">
        <v>64</v>
      </c>
      <c r="D25" s="54" t="s">
        <v>101</v>
      </c>
      <c r="E25" s="42" t="s">
        <v>53</v>
      </c>
      <c r="F25" s="41">
        <v>0.044988425925925925</v>
      </c>
      <c r="G25" s="41">
        <v>0.049918981481481474</v>
      </c>
      <c r="H25" s="1">
        <v>5</v>
      </c>
      <c r="I25" s="1">
        <v>5</v>
      </c>
      <c r="J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36">
        <f t="shared" si="0"/>
        <v>0.004930555555555549</v>
      </c>
      <c r="S25" s="1">
        <f t="shared" si="1"/>
        <v>15</v>
      </c>
      <c r="T25" s="37">
        <f t="shared" si="2"/>
        <v>441</v>
      </c>
      <c r="U25" s="39">
        <v>8</v>
      </c>
    </row>
    <row r="26" spans="1:21" s="35" customFormat="1" ht="33.75">
      <c r="A26" s="1">
        <v>9</v>
      </c>
      <c r="B26" s="39">
        <v>248</v>
      </c>
      <c r="C26" s="1" t="s">
        <v>91</v>
      </c>
      <c r="D26" s="54" t="s">
        <v>12</v>
      </c>
      <c r="E26" s="42" t="s">
        <v>88</v>
      </c>
      <c r="F26" s="38">
        <v>0.0734375</v>
      </c>
      <c r="G26" s="38">
        <v>0.07918981481481481</v>
      </c>
      <c r="H26" s="39">
        <v>5</v>
      </c>
      <c r="I26" s="39">
        <v>0</v>
      </c>
      <c r="J26" s="39">
        <v>0</v>
      </c>
      <c r="K26" s="39">
        <v>5</v>
      </c>
      <c r="L26" s="39">
        <v>0</v>
      </c>
      <c r="M26" s="39">
        <v>5</v>
      </c>
      <c r="N26" s="1"/>
      <c r="O26" s="1"/>
      <c r="P26" s="1"/>
      <c r="Q26" s="1"/>
      <c r="R26" s="36">
        <f t="shared" si="0"/>
        <v>0.005752314814814807</v>
      </c>
      <c r="S26" s="1">
        <f t="shared" si="1"/>
        <v>15</v>
      </c>
      <c r="T26" s="37">
        <f t="shared" si="2"/>
        <v>512</v>
      </c>
      <c r="U26" s="39">
        <v>9</v>
      </c>
    </row>
    <row r="27" spans="1:21" s="35" customFormat="1" ht="33.75">
      <c r="A27" s="1">
        <v>10</v>
      </c>
      <c r="B27" s="39">
        <v>12</v>
      </c>
      <c r="C27" s="1" t="s">
        <v>65</v>
      </c>
      <c r="D27" s="54" t="s">
        <v>101</v>
      </c>
      <c r="E27" s="42" t="s">
        <v>51</v>
      </c>
      <c r="F27" s="38">
        <v>0.047511574074074074</v>
      </c>
      <c r="G27" s="38">
        <v>0.0534375</v>
      </c>
      <c r="H27" s="39">
        <v>0</v>
      </c>
      <c r="I27" s="39">
        <v>0</v>
      </c>
      <c r="J27" s="39">
        <v>0</v>
      </c>
      <c r="K27" s="39">
        <v>5</v>
      </c>
      <c r="L27" s="39">
        <v>0</v>
      </c>
      <c r="M27" s="39">
        <v>0</v>
      </c>
      <c r="N27" s="34"/>
      <c r="O27" s="34"/>
      <c r="P27" s="34"/>
      <c r="Q27" s="34"/>
      <c r="R27" s="36">
        <f t="shared" si="0"/>
        <v>0.005925925925925925</v>
      </c>
      <c r="S27" s="1">
        <f t="shared" si="1"/>
        <v>5</v>
      </c>
      <c r="T27" s="37">
        <f t="shared" si="2"/>
        <v>517</v>
      </c>
      <c r="U27" s="39">
        <v>10</v>
      </c>
    </row>
    <row r="28" spans="1:21" s="35" customFormat="1" ht="36">
      <c r="A28" s="1">
        <v>11</v>
      </c>
      <c r="B28" s="39">
        <v>18</v>
      </c>
      <c r="C28" s="1" t="s">
        <v>74</v>
      </c>
      <c r="D28" s="45" t="s">
        <v>17</v>
      </c>
      <c r="E28" s="42" t="s">
        <v>50</v>
      </c>
      <c r="F28" s="38">
        <v>0.03377314814814815</v>
      </c>
      <c r="G28" s="38">
        <v>0.039837962962962964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5</v>
      </c>
      <c r="R28" s="36">
        <f t="shared" si="0"/>
        <v>0.0060648148148148145</v>
      </c>
      <c r="S28" s="1">
        <f t="shared" si="1"/>
        <v>5</v>
      </c>
      <c r="T28" s="37">
        <f t="shared" si="2"/>
        <v>529</v>
      </c>
      <c r="U28" s="39">
        <v>11</v>
      </c>
    </row>
    <row r="29" spans="3:5" ht="12.75">
      <c r="C29" s="35"/>
      <c r="E29" s="43"/>
    </row>
    <row r="30" spans="2:11" s="2" customFormat="1" ht="12.75">
      <c r="B30"/>
      <c r="C30" t="s">
        <v>33</v>
      </c>
      <c r="D30"/>
      <c r="E30" s="101" t="s">
        <v>97</v>
      </c>
      <c r="G30"/>
      <c r="H30"/>
      <c r="I30"/>
      <c r="J30"/>
      <c r="K30"/>
    </row>
    <row r="31" spans="2:11" s="2" customFormat="1" ht="12.75">
      <c r="B31"/>
      <c r="C31"/>
      <c r="D31"/>
      <c r="E31" s="102"/>
      <c r="G31"/>
      <c r="H31"/>
      <c r="I31"/>
      <c r="J31"/>
      <c r="K31"/>
    </row>
    <row r="32" spans="2:11" s="2" customFormat="1" ht="12.75">
      <c r="B32"/>
      <c r="C32" t="s">
        <v>34</v>
      </c>
      <c r="D32"/>
      <c r="E32" s="101" t="s">
        <v>98</v>
      </c>
      <c r="G32"/>
      <c r="H32"/>
      <c r="I32"/>
      <c r="J32"/>
      <c r="K32"/>
    </row>
  </sheetData>
  <mergeCells count="19">
    <mergeCell ref="B1:U1"/>
    <mergeCell ref="B2:U2"/>
    <mergeCell ref="B4:U4"/>
    <mergeCell ref="B6:U6"/>
    <mergeCell ref="U16:U17"/>
    <mergeCell ref="B8:U8"/>
    <mergeCell ref="B10:U10"/>
    <mergeCell ref="B12:U12"/>
    <mergeCell ref="B16:B17"/>
    <mergeCell ref="C16:C17"/>
    <mergeCell ref="D16:D17"/>
    <mergeCell ref="E16:E17"/>
    <mergeCell ref="F16:F17"/>
    <mergeCell ref="G16:G17"/>
    <mergeCell ref="A16:A17"/>
    <mergeCell ref="R16:R17"/>
    <mergeCell ref="S16:S17"/>
    <mergeCell ref="T16:T17"/>
    <mergeCell ref="H16:Q16"/>
  </mergeCells>
  <printOptions/>
  <pageMargins left="0.75" right="0.75" top="0.2" bottom="0.53" header="0.21" footer="0.5"/>
  <pageSetup fitToHeight="1" fitToWidth="1" horizontalDpi="600" verticalDpi="600" orientation="landscape" paperSize="9" scale="80" r:id="rId1"/>
  <ignoredErrors>
    <ignoredError sqref="S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7">
      <selection activeCell="A18" sqref="A18:E22"/>
    </sheetView>
  </sheetViews>
  <sheetFormatPr defaultColWidth="9.00390625" defaultRowHeight="12.75"/>
  <cols>
    <col min="1" max="2" width="8.875" style="34" customWidth="1"/>
    <col min="3" max="3" width="22.25390625" style="34" customWidth="1"/>
    <col min="4" max="4" width="16.125" style="34" customWidth="1"/>
    <col min="5" max="5" width="31.875" style="34" customWidth="1"/>
    <col min="6" max="7" width="8.875" style="34" customWidth="1"/>
    <col min="8" max="9" width="3.625" style="34" customWidth="1"/>
    <col min="10" max="10" width="3.125" style="34" customWidth="1"/>
    <col min="11" max="11" width="3.25390625" style="34" customWidth="1"/>
    <col min="12" max="12" width="3.75390625" style="34" customWidth="1"/>
    <col min="13" max="13" width="2.875" style="34" customWidth="1"/>
    <col min="14" max="14" width="3.375" style="34" hidden="1" customWidth="1"/>
    <col min="15" max="15" width="3.125" style="34" hidden="1" customWidth="1"/>
    <col min="16" max="16" width="3.00390625" style="34" hidden="1" customWidth="1"/>
    <col min="17" max="17" width="3.125" style="34" hidden="1" customWidth="1"/>
    <col min="18" max="18" width="18.00390625" style="34" customWidth="1"/>
    <col min="19" max="19" width="10.125" style="34" customWidth="1"/>
    <col min="20" max="20" width="10.25390625" style="34" customWidth="1"/>
    <col min="21" max="16384" width="8.875" style="34" customWidth="1"/>
  </cols>
  <sheetData>
    <row r="1" spans="2:21" ht="45" customHeight="1">
      <c r="B1" s="120" t="s">
        <v>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2:21" ht="12.75">
      <c r="B2" s="121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4" spans="2:21" ht="12.75">
      <c r="B4" s="122" t="s">
        <v>43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6" spans="2:21" ht="12.75">
      <c r="B6" s="121" t="s">
        <v>20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8" spans="2:21" ht="12.75">
      <c r="B8" s="121" t="s">
        <v>99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10" spans="2:21" ht="12.75">
      <c r="B10" s="121" t="s">
        <v>22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2" spans="2:21" ht="12.75">
      <c r="B12" s="123" t="s">
        <v>23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4" spans="2:18" ht="12.75">
      <c r="B14" s="34" t="s">
        <v>45</v>
      </c>
      <c r="R14" s="34" t="s">
        <v>46</v>
      </c>
    </row>
    <row r="16" spans="1:21" s="35" customFormat="1" ht="12.75">
      <c r="A16" s="119" t="s">
        <v>0</v>
      </c>
      <c r="B16" s="119" t="s">
        <v>24</v>
      </c>
      <c r="C16" s="119" t="s">
        <v>25</v>
      </c>
      <c r="D16" s="119" t="s">
        <v>1</v>
      </c>
      <c r="E16" s="119" t="s">
        <v>2</v>
      </c>
      <c r="F16" s="119" t="s">
        <v>26</v>
      </c>
      <c r="G16" s="119" t="s">
        <v>27</v>
      </c>
      <c r="H16" s="119" t="s">
        <v>28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 t="s">
        <v>29</v>
      </c>
      <c r="S16" s="119" t="s">
        <v>30</v>
      </c>
      <c r="T16" s="119" t="s">
        <v>31</v>
      </c>
      <c r="U16" s="119" t="s">
        <v>32</v>
      </c>
    </row>
    <row r="17" spans="1:21" s="35" customFormat="1" ht="12.75">
      <c r="A17" s="119"/>
      <c r="B17" s="119"/>
      <c r="C17" s="119"/>
      <c r="D17" s="119"/>
      <c r="E17" s="119"/>
      <c r="F17" s="119"/>
      <c r="G17" s="119"/>
      <c r="H17" s="1">
        <v>1</v>
      </c>
      <c r="I17" s="1">
        <v>2</v>
      </c>
      <c r="J17" s="1">
        <v>3</v>
      </c>
      <c r="K17" s="1">
        <v>4</v>
      </c>
      <c r="L17" s="1">
        <v>5</v>
      </c>
      <c r="M17" s="1">
        <v>6</v>
      </c>
      <c r="N17" s="1">
        <v>7</v>
      </c>
      <c r="O17" s="1">
        <v>8</v>
      </c>
      <c r="P17" s="1">
        <v>9</v>
      </c>
      <c r="Q17" s="1">
        <v>10</v>
      </c>
      <c r="R17" s="119"/>
      <c r="S17" s="119"/>
      <c r="T17" s="119"/>
      <c r="U17" s="119"/>
    </row>
    <row r="18" spans="1:21" ht="33.75">
      <c r="A18" s="39">
        <v>1</v>
      </c>
      <c r="B18" s="58">
        <v>8</v>
      </c>
      <c r="C18" s="1" t="s">
        <v>82</v>
      </c>
      <c r="D18" s="54" t="s">
        <v>18</v>
      </c>
      <c r="E18" s="42" t="s">
        <v>66</v>
      </c>
      <c r="F18" s="38">
        <v>0.05960648148148148</v>
      </c>
      <c r="G18" s="38">
        <v>0.06280092592592593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/>
      <c r="O18" s="1"/>
      <c r="P18" s="1"/>
      <c r="Q18" s="1"/>
      <c r="R18" s="36">
        <f>G18-F18</f>
        <v>0.003194444444444444</v>
      </c>
      <c r="S18" s="1">
        <f>SUM(H18:Q18)</f>
        <v>0</v>
      </c>
      <c r="T18" s="37">
        <f>MINUTE(R18)*60+SECOND(R18)+S18</f>
        <v>276</v>
      </c>
      <c r="U18" s="1">
        <v>1</v>
      </c>
    </row>
    <row r="19" spans="1:21" ht="45">
      <c r="A19" s="39">
        <v>2</v>
      </c>
      <c r="B19" s="1">
        <v>6</v>
      </c>
      <c r="C19" s="1" t="s">
        <v>71</v>
      </c>
      <c r="D19" s="1" t="s">
        <v>73</v>
      </c>
      <c r="E19" s="17" t="s">
        <v>94</v>
      </c>
      <c r="F19" s="41">
        <v>0.06152777777777777</v>
      </c>
      <c r="G19" s="41">
        <v>0.06475694444444445</v>
      </c>
      <c r="H19" s="1">
        <v>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"/>
      <c r="P19" s="1"/>
      <c r="Q19" s="1"/>
      <c r="R19" s="36">
        <f>G19-F19</f>
        <v>0.003229166666666679</v>
      </c>
      <c r="S19" s="1">
        <f>SUM(H19:Q19)</f>
        <v>5</v>
      </c>
      <c r="T19" s="37">
        <f>MINUTE(R19)*60+SECOND(R19)+S19</f>
        <v>284</v>
      </c>
      <c r="U19" s="1">
        <v>2</v>
      </c>
    </row>
    <row r="20" spans="1:21" s="35" customFormat="1" ht="45">
      <c r="A20" s="39">
        <v>3</v>
      </c>
      <c r="B20" s="59">
        <v>13</v>
      </c>
      <c r="C20" s="50" t="s">
        <v>78</v>
      </c>
      <c r="D20" s="54" t="s">
        <v>15</v>
      </c>
      <c r="E20" s="47" t="s">
        <v>16</v>
      </c>
      <c r="F20" s="48">
        <v>0.04099537037037037</v>
      </c>
      <c r="G20" s="48">
        <v>0.04494212962962963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4"/>
      <c r="O20" s="34"/>
      <c r="P20" s="34"/>
      <c r="Q20" s="34"/>
      <c r="R20" s="36">
        <f>G20-F20</f>
        <v>0.003946759259259261</v>
      </c>
      <c r="S20" s="1">
        <f>SUM(H20:Q20)</f>
        <v>0</v>
      </c>
      <c r="T20" s="37">
        <f>MINUTE(R20)*60+SECOND(R20)+S20</f>
        <v>341</v>
      </c>
      <c r="U20" s="1">
        <v>3</v>
      </c>
    </row>
    <row r="21" spans="1:21" s="35" customFormat="1" ht="45">
      <c r="A21" s="39">
        <v>4</v>
      </c>
      <c r="B21" s="1">
        <v>19</v>
      </c>
      <c r="C21" s="1" t="s">
        <v>58</v>
      </c>
      <c r="D21" s="1" t="s">
        <v>72</v>
      </c>
      <c r="E21" s="17" t="s">
        <v>93</v>
      </c>
      <c r="F21" s="41">
        <v>0.07675925925925926</v>
      </c>
      <c r="G21" s="41">
        <v>0.08127314814814814</v>
      </c>
      <c r="H21" s="1">
        <v>5</v>
      </c>
      <c r="I21" s="1">
        <v>5</v>
      </c>
      <c r="J21" s="1">
        <v>0</v>
      </c>
      <c r="K21" s="1">
        <v>5</v>
      </c>
      <c r="L21" s="1">
        <v>0</v>
      </c>
      <c r="M21" s="1">
        <v>5</v>
      </c>
      <c r="N21" s="1"/>
      <c r="O21" s="1"/>
      <c r="P21" s="1"/>
      <c r="Q21" s="1"/>
      <c r="R21" s="36">
        <f>G21-F21</f>
        <v>0.004513888888888873</v>
      </c>
      <c r="S21" s="1">
        <f>SUM(H21:Q21)</f>
        <v>20</v>
      </c>
      <c r="T21" s="37">
        <f>MINUTE(R21)*60+SECOND(R21)+S21</f>
        <v>410</v>
      </c>
      <c r="U21" s="1">
        <v>4</v>
      </c>
    </row>
    <row r="22" spans="1:21" s="35" customFormat="1" ht="36">
      <c r="A22" s="39">
        <v>5</v>
      </c>
      <c r="B22" s="58">
        <v>7</v>
      </c>
      <c r="C22" s="1" t="s">
        <v>77</v>
      </c>
      <c r="D22" s="46" t="s">
        <v>4</v>
      </c>
      <c r="E22" s="17" t="s">
        <v>7</v>
      </c>
      <c r="F22" s="38">
        <v>0.042986111111111114</v>
      </c>
      <c r="G22" s="38">
        <v>0.0478125</v>
      </c>
      <c r="H22" s="39">
        <v>0</v>
      </c>
      <c r="I22" s="39">
        <v>50</v>
      </c>
      <c r="J22" s="39">
        <v>5</v>
      </c>
      <c r="K22" s="39">
        <v>0</v>
      </c>
      <c r="L22" s="39">
        <v>5</v>
      </c>
      <c r="M22" s="39">
        <v>5</v>
      </c>
      <c r="N22" s="40"/>
      <c r="O22" s="40"/>
      <c r="P22" s="40"/>
      <c r="Q22" s="40"/>
      <c r="R22" s="36">
        <f>G22-F22</f>
        <v>0.004826388888888887</v>
      </c>
      <c r="S22" s="1">
        <f>SUM(H22:Q22)</f>
        <v>65</v>
      </c>
      <c r="T22" s="37">
        <f>MINUTE(R22)*60+SECOND(R22)+S22</f>
        <v>482</v>
      </c>
      <c r="U22" s="1">
        <v>5</v>
      </c>
    </row>
    <row r="23" ht="12.75">
      <c r="E23" s="43"/>
    </row>
    <row r="24" spans="2:11" s="2" customFormat="1" ht="12.75">
      <c r="B24"/>
      <c r="C24" t="s">
        <v>33</v>
      </c>
      <c r="D24"/>
      <c r="E24" s="101" t="s">
        <v>97</v>
      </c>
      <c r="G24"/>
      <c r="H24"/>
      <c r="I24"/>
      <c r="J24"/>
      <c r="K24"/>
    </row>
    <row r="25" spans="2:11" s="2" customFormat="1" ht="12.75">
      <c r="B25"/>
      <c r="C25"/>
      <c r="D25"/>
      <c r="E25" s="102"/>
      <c r="G25"/>
      <c r="H25"/>
      <c r="I25"/>
      <c r="J25"/>
      <c r="K25"/>
    </row>
    <row r="26" spans="2:11" s="2" customFormat="1" ht="12.75">
      <c r="B26"/>
      <c r="C26" t="s">
        <v>34</v>
      </c>
      <c r="D26"/>
      <c r="E26" s="101" t="s">
        <v>98</v>
      </c>
      <c r="G26"/>
      <c r="H26"/>
      <c r="I26"/>
      <c r="J26"/>
      <c r="K26"/>
    </row>
  </sheetData>
  <mergeCells count="19">
    <mergeCell ref="B1:U1"/>
    <mergeCell ref="B2:U2"/>
    <mergeCell ref="B4:U4"/>
    <mergeCell ref="B6:U6"/>
    <mergeCell ref="U16:U17"/>
    <mergeCell ref="B8:U8"/>
    <mergeCell ref="B10:U10"/>
    <mergeCell ref="B12:U12"/>
    <mergeCell ref="B16:B17"/>
    <mergeCell ref="C16:C17"/>
    <mergeCell ref="D16:D17"/>
    <mergeCell ref="E16:E17"/>
    <mergeCell ref="F16:F17"/>
    <mergeCell ref="G16:G17"/>
    <mergeCell ref="A16:A17"/>
    <mergeCell ref="R16:R17"/>
    <mergeCell ref="S16:S17"/>
    <mergeCell ref="T16:T17"/>
    <mergeCell ref="H16:Q1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workbookViewId="0" topLeftCell="M4">
      <selection activeCell="AC18" sqref="AC18:AC28"/>
    </sheetView>
  </sheetViews>
  <sheetFormatPr defaultColWidth="9.00390625" defaultRowHeight="12.75"/>
  <cols>
    <col min="1" max="1" width="7.25390625" style="0" customWidth="1"/>
    <col min="2" max="2" width="7.625" style="0" customWidth="1"/>
    <col min="3" max="3" width="16.75390625" style="0" customWidth="1"/>
    <col min="4" max="4" width="14.75390625" style="0" customWidth="1"/>
    <col min="5" max="5" width="22.00390625" style="0" customWidth="1"/>
    <col min="6" max="7" width="8.00390625" style="0" customWidth="1"/>
    <col min="9" max="9" width="6.25390625" style="5" customWidth="1"/>
    <col min="10" max="10" width="6.25390625" style="0" customWidth="1"/>
    <col min="11" max="12" width="8.00390625" style="0" customWidth="1"/>
    <col min="13" max="13" width="8.25390625" style="0" customWidth="1"/>
    <col min="14" max="15" width="6.125" style="0" customWidth="1"/>
    <col min="16" max="17" width="8.00390625" style="0" customWidth="1"/>
    <col min="18" max="18" width="9.625" style="0" customWidth="1"/>
    <col min="19" max="20" width="6.625" style="0" customWidth="1"/>
    <col min="21" max="21" width="7.625" style="0" customWidth="1"/>
    <col min="22" max="22" width="8.00390625" style="0" customWidth="1"/>
    <col min="23" max="23" width="9.625" style="0" customWidth="1"/>
    <col min="24" max="26" width="8.00390625" style="0" customWidth="1"/>
    <col min="27" max="27" width="9.375" style="0" customWidth="1"/>
    <col min="28" max="28" width="8.00390625" style="0" customWidth="1"/>
  </cols>
  <sheetData>
    <row r="1" spans="1:20" s="34" customFormat="1" ht="45" customHeight="1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34" customFormat="1" ht="12.7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="34" customFormat="1" ht="12.75"/>
    <row r="4" spans="1:20" s="34" customFormat="1" ht="12.75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="34" customFormat="1" ht="12.75"/>
    <row r="6" spans="1:20" s="34" customFormat="1" ht="12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="34" customFormat="1" ht="12.75"/>
    <row r="8" spans="1:20" s="34" customFormat="1" ht="12.75">
      <c r="A8" s="121" t="s">
        <v>21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="34" customFormat="1" ht="12.75"/>
    <row r="10" spans="1:20" s="34" customFormat="1" ht="12.75">
      <c r="A10" s="121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="34" customFormat="1" ht="12.75"/>
    <row r="12" spans="1:20" s="34" customFormat="1" ht="12.7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="34" customFormat="1" ht="12.75"/>
    <row r="14" spans="1:17" s="34" customFormat="1" ht="12.75">
      <c r="A14" s="34" t="s">
        <v>45</v>
      </c>
      <c r="Q14" s="34" t="s">
        <v>46</v>
      </c>
    </row>
    <row r="15" s="34" customFormat="1" ht="14.25" customHeight="1" thickBot="1"/>
    <row r="16" spans="1:29" s="6" customFormat="1" ht="12.75" customHeight="1">
      <c r="A16" s="125" t="s">
        <v>0</v>
      </c>
      <c r="B16" s="125" t="s">
        <v>35</v>
      </c>
      <c r="C16" s="125" t="s">
        <v>25</v>
      </c>
      <c r="D16" s="125" t="s">
        <v>1</v>
      </c>
      <c r="E16" s="134" t="s">
        <v>2</v>
      </c>
      <c r="F16" s="129" t="s">
        <v>36</v>
      </c>
      <c r="G16" s="130"/>
      <c r="H16" s="130"/>
      <c r="I16" s="133"/>
      <c r="J16" s="131"/>
      <c r="K16" s="129" t="s">
        <v>95</v>
      </c>
      <c r="L16" s="130"/>
      <c r="M16" s="130"/>
      <c r="N16" s="133"/>
      <c r="O16" s="131"/>
      <c r="P16" s="126" t="s">
        <v>38</v>
      </c>
      <c r="Q16" s="127"/>
      <c r="R16" s="127"/>
      <c r="S16" s="127"/>
      <c r="T16" s="128"/>
      <c r="U16" s="8"/>
      <c r="V16" s="126" t="s">
        <v>39</v>
      </c>
      <c r="W16" s="127"/>
      <c r="X16" s="128"/>
      <c r="Y16" s="129" t="s">
        <v>40</v>
      </c>
      <c r="Z16" s="130"/>
      <c r="AA16" s="130"/>
      <c r="AB16" s="131"/>
      <c r="AC16" s="132" t="s">
        <v>41</v>
      </c>
    </row>
    <row r="17" spans="1:29" s="6" customFormat="1" ht="40.5" customHeight="1">
      <c r="A17" s="125"/>
      <c r="B17" s="125"/>
      <c r="C17" s="125"/>
      <c r="D17" s="125"/>
      <c r="E17" s="134"/>
      <c r="F17" s="10" t="s">
        <v>26</v>
      </c>
      <c r="G17" s="11" t="s">
        <v>27</v>
      </c>
      <c r="H17" s="12" t="s">
        <v>31</v>
      </c>
      <c r="I17" s="13" t="s">
        <v>42</v>
      </c>
      <c r="J17" s="14" t="s">
        <v>32</v>
      </c>
      <c r="K17" s="10" t="s">
        <v>26</v>
      </c>
      <c r="L17" s="11" t="s">
        <v>27</v>
      </c>
      <c r="M17" s="11" t="s">
        <v>31</v>
      </c>
      <c r="N17" s="13" t="s">
        <v>42</v>
      </c>
      <c r="O17" s="14" t="s">
        <v>32</v>
      </c>
      <c r="P17" s="10" t="s">
        <v>26</v>
      </c>
      <c r="Q17" s="11" t="s">
        <v>27</v>
      </c>
      <c r="R17" s="11" t="s">
        <v>31</v>
      </c>
      <c r="S17" s="13" t="s">
        <v>42</v>
      </c>
      <c r="T17" s="14" t="s">
        <v>32</v>
      </c>
      <c r="U17" s="15" t="s">
        <v>26</v>
      </c>
      <c r="V17" s="11" t="s">
        <v>27</v>
      </c>
      <c r="W17" s="16" t="s">
        <v>31</v>
      </c>
      <c r="X17" s="14" t="s">
        <v>32</v>
      </c>
      <c r="Y17" s="10" t="s">
        <v>26</v>
      </c>
      <c r="Z17" s="11" t="s">
        <v>27</v>
      </c>
      <c r="AA17" s="11" t="s">
        <v>31</v>
      </c>
      <c r="AB17" s="14" t="s">
        <v>32</v>
      </c>
      <c r="AC17" s="132"/>
    </row>
    <row r="18" spans="1:29" s="28" customFormat="1" ht="58.5" customHeight="1">
      <c r="A18" s="92">
        <v>1</v>
      </c>
      <c r="B18" s="1">
        <v>14</v>
      </c>
      <c r="C18" s="1" t="s">
        <v>84</v>
      </c>
      <c r="D18" s="54" t="s">
        <v>73</v>
      </c>
      <c r="E18" s="17" t="s">
        <v>87</v>
      </c>
      <c r="F18" s="18"/>
      <c r="G18" s="20"/>
      <c r="H18" s="3">
        <f aca="true" t="shared" si="0" ref="H18:H28">G18-F18</f>
        <v>0</v>
      </c>
      <c r="I18" s="21">
        <v>1</v>
      </c>
      <c r="J18" s="22">
        <v>1</v>
      </c>
      <c r="K18" s="30">
        <v>0.14042824074074076</v>
      </c>
      <c r="L18" s="24">
        <v>0.1411111111111111</v>
      </c>
      <c r="M18" s="25">
        <f aca="true" t="shared" si="1" ref="M18:M25">L18-K18</f>
        <v>0.0006828703703703476</v>
      </c>
      <c r="N18" s="21">
        <v>1</v>
      </c>
      <c r="O18" s="22">
        <v>1</v>
      </c>
      <c r="P18" s="23">
        <v>0.15306712962962962</v>
      </c>
      <c r="Q18" s="24">
        <v>0.15376157407407406</v>
      </c>
      <c r="R18" s="25">
        <f>Q18-P18</f>
        <v>0.000694444444444442</v>
      </c>
      <c r="S18" s="21">
        <v>1</v>
      </c>
      <c r="T18" s="26">
        <v>1</v>
      </c>
      <c r="U18" s="77"/>
      <c r="V18" s="77"/>
      <c r="W18" s="77"/>
      <c r="X18" s="22"/>
      <c r="Y18" s="62">
        <v>0.16608796296296297</v>
      </c>
      <c r="Z18" s="24">
        <v>0.16678240740740743</v>
      </c>
      <c r="AA18" s="25">
        <f>Z18-Y18</f>
        <v>0.0006944444444444697</v>
      </c>
      <c r="AB18" s="22">
        <v>1</v>
      </c>
      <c r="AC18" s="27">
        <v>1</v>
      </c>
    </row>
    <row r="19" spans="1:29" s="6" customFormat="1" ht="58.5" customHeight="1">
      <c r="A19" s="19">
        <v>2</v>
      </c>
      <c r="B19" s="39">
        <v>9</v>
      </c>
      <c r="C19" s="1" t="s">
        <v>69</v>
      </c>
      <c r="D19" s="54" t="s">
        <v>14</v>
      </c>
      <c r="E19" s="42" t="s">
        <v>48</v>
      </c>
      <c r="F19" s="29">
        <v>0.1</v>
      </c>
      <c r="G19" s="4">
        <v>0.10092592592592592</v>
      </c>
      <c r="H19" s="3">
        <f t="shared" si="0"/>
        <v>0.0009259259259259134</v>
      </c>
      <c r="I19" s="21">
        <v>1</v>
      </c>
      <c r="J19" s="22">
        <v>3</v>
      </c>
      <c r="K19" s="23">
        <v>0.1361111111111111</v>
      </c>
      <c r="L19" s="24">
        <v>0.13695601851851852</v>
      </c>
      <c r="M19" s="25">
        <f t="shared" si="1"/>
        <v>0.0008449074074074192</v>
      </c>
      <c r="N19" s="21">
        <v>1</v>
      </c>
      <c r="O19" s="33"/>
      <c r="P19" s="23">
        <v>0.15061342592592594</v>
      </c>
      <c r="Q19" s="25">
        <v>0.15140046296296297</v>
      </c>
      <c r="R19" s="25">
        <f>Q19-P19</f>
        <v>0.0007870370370370305</v>
      </c>
      <c r="S19" s="21">
        <v>1</v>
      </c>
      <c r="T19" s="26">
        <v>2</v>
      </c>
      <c r="U19" s="19"/>
      <c r="V19" s="19"/>
      <c r="W19" s="19"/>
      <c r="X19" s="22"/>
      <c r="Y19" s="62">
        <v>0.16608796296296297</v>
      </c>
      <c r="Z19" s="25">
        <v>0.16694444444444445</v>
      </c>
      <c r="AA19" s="25">
        <f>Z19-Y19</f>
        <v>0.0008564814814814858</v>
      </c>
      <c r="AB19" s="22">
        <v>2</v>
      </c>
      <c r="AC19" s="27">
        <v>2</v>
      </c>
    </row>
    <row r="20" spans="1:29" s="6" customFormat="1" ht="45.75" customHeight="1">
      <c r="A20" s="92">
        <v>3</v>
      </c>
      <c r="B20" s="39">
        <v>11</v>
      </c>
      <c r="C20" s="1" t="s">
        <v>68</v>
      </c>
      <c r="D20" s="54" t="s">
        <v>13</v>
      </c>
      <c r="E20" s="42" t="s">
        <v>52</v>
      </c>
      <c r="F20" s="32">
        <v>0.11033564814814815</v>
      </c>
      <c r="G20" s="3">
        <v>0.11112268518518519</v>
      </c>
      <c r="H20" s="3">
        <f t="shared" si="0"/>
        <v>0.0007870370370370305</v>
      </c>
      <c r="I20" s="21">
        <v>1</v>
      </c>
      <c r="J20" s="33">
        <v>2</v>
      </c>
      <c r="K20" s="30">
        <v>0.13802083333333334</v>
      </c>
      <c r="L20" s="24">
        <v>0.1387962962962963</v>
      </c>
      <c r="M20" s="25">
        <f t="shared" si="1"/>
        <v>0.0007754629629629639</v>
      </c>
      <c r="N20" s="21">
        <v>1</v>
      </c>
      <c r="O20" s="22"/>
      <c r="P20" s="23">
        <v>0.15306712962962962</v>
      </c>
      <c r="Q20" s="24">
        <v>0.1539236111111111</v>
      </c>
      <c r="R20" s="25">
        <f>Q20-P20</f>
        <v>0.0008564814814814858</v>
      </c>
      <c r="S20" s="21">
        <v>2</v>
      </c>
      <c r="T20" s="33">
        <v>4</v>
      </c>
      <c r="U20" s="31">
        <v>0.16387731481481482</v>
      </c>
      <c r="V20" s="25">
        <v>0.16466435185185185</v>
      </c>
      <c r="W20" s="25">
        <f>V20-U20</f>
        <v>0.0007870370370370305</v>
      </c>
      <c r="X20" s="33">
        <v>3</v>
      </c>
      <c r="Y20" s="30"/>
      <c r="Z20" s="25"/>
      <c r="AA20" s="25"/>
      <c r="AB20" s="33"/>
      <c r="AC20" s="9">
        <v>3</v>
      </c>
    </row>
    <row r="21" spans="1:29" s="28" customFormat="1" ht="54" customHeight="1">
      <c r="A21" s="19">
        <v>4</v>
      </c>
      <c r="B21" s="39">
        <v>20</v>
      </c>
      <c r="C21" s="1" t="s">
        <v>63</v>
      </c>
      <c r="D21" s="45" t="s">
        <v>4</v>
      </c>
      <c r="E21" s="42" t="s">
        <v>6</v>
      </c>
      <c r="F21" s="32">
        <v>0.11442129629629628</v>
      </c>
      <c r="G21" s="3">
        <v>0.11540509259259259</v>
      </c>
      <c r="H21" s="3">
        <f t="shared" si="0"/>
        <v>0.000983796296296302</v>
      </c>
      <c r="I21" s="21">
        <v>1</v>
      </c>
      <c r="J21" s="33">
        <v>4</v>
      </c>
      <c r="K21" s="30">
        <v>0.13372685185185185</v>
      </c>
      <c r="L21" s="25">
        <v>0.13447916666666668</v>
      </c>
      <c r="M21" s="25">
        <f t="shared" si="1"/>
        <v>0.0007523148148148306</v>
      </c>
      <c r="N21" s="21">
        <v>1</v>
      </c>
      <c r="O21" s="22">
        <v>2</v>
      </c>
      <c r="P21" s="23">
        <v>0.15061342592592594</v>
      </c>
      <c r="Q21" s="24">
        <v>0.15144675925925927</v>
      </c>
      <c r="R21" s="25">
        <f>Q21-P21</f>
        <v>0.0008333333333333248</v>
      </c>
      <c r="S21" s="21">
        <v>2</v>
      </c>
      <c r="T21" s="22">
        <v>3</v>
      </c>
      <c r="U21" s="31">
        <v>0.16387731481481482</v>
      </c>
      <c r="V21" s="25">
        <v>0.16469907407407405</v>
      </c>
      <c r="W21" s="25">
        <f>V21-U21</f>
        <v>0.0008217592592592304</v>
      </c>
      <c r="X21" s="22">
        <v>4</v>
      </c>
      <c r="Y21" s="23"/>
      <c r="Z21" s="24"/>
      <c r="AA21" s="25"/>
      <c r="AB21" s="22"/>
      <c r="AC21" s="27">
        <v>4</v>
      </c>
    </row>
    <row r="22" spans="1:29" s="28" customFormat="1" ht="50.25" customHeight="1">
      <c r="A22" s="92">
        <v>5</v>
      </c>
      <c r="B22" s="39">
        <v>18</v>
      </c>
      <c r="C22" s="1" t="s">
        <v>74</v>
      </c>
      <c r="D22" s="45" t="s">
        <v>17</v>
      </c>
      <c r="E22" s="42" t="s">
        <v>50</v>
      </c>
      <c r="F22" s="29">
        <v>0.1174074074074074</v>
      </c>
      <c r="G22" s="4">
        <v>0.11844907407407408</v>
      </c>
      <c r="H22" s="3">
        <f t="shared" si="0"/>
        <v>0.0010416666666666768</v>
      </c>
      <c r="I22" s="21">
        <v>1</v>
      </c>
      <c r="J22" s="22">
        <v>5</v>
      </c>
      <c r="K22" s="30">
        <v>0.14042824074074076</v>
      </c>
      <c r="L22" s="25">
        <v>0.14150462962962962</v>
      </c>
      <c r="M22" s="25">
        <f t="shared" si="1"/>
        <v>0.0010763888888888629</v>
      </c>
      <c r="N22" s="21">
        <v>2</v>
      </c>
      <c r="O22" s="22"/>
      <c r="P22" s="23"/>
      <c r="Q22" s="24"/>
      <c r="R22" s="25"/>
      <c r="S22" s="21"/>
      <c r="T22" s="22"/>
      <c r="U22" s="26"/>
      <c r="V22" s="25"/>
      <c r="W22" s="25"/>
      <c r="X22" s="22"/>
      <c r="Y22" s="23"/>
      <c r="Z22" s="24"/>
      <c r="AA22" s="25"/>
      <c r="AB22" s="22"/>
      <c r="AC22" s="27">
        <v>5</v>
      </c>
    </row>
    <row r="23" spans="1:29" s="28" customFormat="1" ht="57" customHeight="1">
      <c r="A23" s="19">
        <v>6</v>
      </c>
      <c r="B23" s="39">
        <v>15</v>
      </c>
      <c r="C23" s="1" t="s">
        <v>70</v>
      </c>
      <c r="D23" s="54" t="s">
        <v>10</v>
      </c>
      <c r="E23" s="42" t="s">
        <v>55</v>
      </c>
      <c r="F23" s="29">
        <v>0.10388888888888888</v>
      </c>
      <c r="G23" s="4">
        <v>0.10509259259259258</v>
      </c>
      <c r="H23" s="3">
        <f t="shared" si="0"/>
        <v>0.0012037037037037068</v>
      </c>
      <c r="I23" s="21">
        <v>1</v>
      </c>
      <c r="J23" s="22">
        <v>6</v>
      </c>
      <c r="K23" s="23">
        <v>0.1361111111111111</v>
      </c>
      <c r="L23" s="24">
        <v>0.13719907407407408</v>
      </c>
      <c r="M23" s="25">
        <f t="shared" si="1"/>
        <v>0.001087962962962985</v>
      </c>
      <c r="N23" s="21">
        <v>2</v>
      </c>
      <c r="O23" s="22"/>
      <c r="P23" s="23"/>
      <c r="Q23" s="24"/>
      <c r="R23" s="25"/>
      <c r="S23" s="21"/>
      <c r="T23" s="22"/>
      <c r="U23" s="26"/>
      <c r="V23" s="25"/>
      <c r="W23" s="25"/>
      <c r="X23" s="22"/>
      <c r="Y23" s="23"/>
      <c r="Z23" s="24"/>
      <c r="AA23" s="25"/>
      <c r="AB23" s="22"/>
      <c r="AC23" s="27">
        <v>6</v>
      </c>
    </row>
    <row r="24" spans="1:29" s="28" customFormat="1" ht="57" customHeight="1">
      <c r="A24" s="92">
        <v>7</v>
      </c>
      <c r="B24" s="39">
        <v>16</v>
      </c>
      <c r="C24" s="1" t="s">
        <v>76</v>
      </c>
      <c r="D24" s="54" t="s">
        <v>11</v>
      </c>
      <c r="E24" s="42" t="s">
        <v>49</v>
      </c>
      <c r="F24" s="29">
        <v>0.1174074074074074</v>
      </c>
      <c r="G24" s="4">
        <v>0.11865740740740742</v>
      </c>
      <c r="H24" s="3">
        <f t="shared" si="0"/>
        <v>0.001250000000000015</v>
      </c>
      <c r="I24" s="21">
        <v>2</v>
      </c>
      <c r="J24" s="22">
        <v>7</v>
      </c>
      <c r="K24" s="30">
        <v>0.13802083333333334</v>
      </c>
      <c r="L24" s="24">
        <v>0.13880787037037037</v>
      </c>
      <c r="M24" s="25">
        <f t="shared" si="1"/>
        <v>0.0007870370370370305</v>
      </c>
      <c r="N24" s="21">
        <v>2</v>
      </c>
      <c r="O24" s="33"/>
      <c r="P24" s="23"/>
      <c r="Q24" s="25"/>
      <c r="R24" s="25"/>
      <c r="S24" s="21"/>
      <c r="T24" s="33"/>
      <c r="U24" s="31"/>
      <c r="V24" s="25"/>
      <c r="W24" s="25"/>
      <c r="X24" s="33"/>
      <c r="Y24" s="30"/>
      <c r="Z24" s="25"/>
      <c r="AA24" s="25"/>
      <c r="AB24" s="33"/>
      <c r="AC24" s="9">
        <v>7</v>
      </c>
    </row>
    <row r="25" spans="1:29" s="76" customFormat="1" ht="44.25" customHeight="1">
      <c r="A25" s="19">
        <v>8</v>
      </c>
      <c r="B25" s="39">
        <v>5</v>
      </c>
      <c r="C25" s="1" t="s">
        <v>75</v>
      </c>
      <c r="D25" s="54" t="s">
        <v>9</v>
      </c>
      <c r="E25" s="42" t="s">
        <v>56</v>
      </c>
      <c r="F25" s="29">
        <v>0.1</v>
      </c>
      <c r="G25" s="4">
        <v>0.10152777777777777</v>
      </c>
      <c r="H25" s="3">
        <f t="shared" si="0"/>
        <v>0.0015277777777777668</v>
      </c>
      <c r="I25" s="21">
        <v>2</v>
      </c>
      <c r="J25" s="22">
        <v>8</v>
      </c>
      <c r="K25" s="30">
        <v>0.13372685185185185</v>
      </c>
      <c r="L25" s="24">
        <v>0.13472222222222222</v>
      </c>
      <c r="M25" s="25">
        <f t="shared" si="1"/>
        <v>0.0009953703703703687</v>
      </c>
      <c r="N25" s="21">
        <v>2</v>
      </c>
      <c r="O25" s="22"/>
      <c r="P25" s="23"/>
      <c r="Q25" s="24"/>
      <c r="R25" s="25"/>
      <c r="S25" s="21"/>
      <c r="T25" s="22"/>
      <c r="U25" s="26"/>
      <c r="V25" s="25"/>
      <c r="W25" s="25"/>
      <c r="X25" s="22"/>
      <c r="Y25" s="23"/>
      <c r="Z25" s="24"/>
      <c r="AA25" s="25"/>
      <c r="AB25" s="22"/>
      <c r="AC25" s="27">
        <v>8</v>
      </c>
    </row>
    <row r="26" spans="1:29" s="28" customFormat="1" ht="68.25" customHeight="1">
      <c r="A26" s="92">
        <v>9</v>
      </c>
      <c r="B26" s="39">
        <v>2</v>
      </c>
      <c r="C26" s="1" t="s">
        <v>64</v>
      </c>
      <c r="D26" s="54" t="s">
        <v>101</v>
      </c>
      <c r="E26" s="42" t="s">
        <v>53</v>
      </c>
      <c r="F26" s="29">
        <v>0.10388888888888888</v>
      </c>
      <c r="G26" s="3">
        <v>0.10605324074074074</v>
      </c>
      <c r="H26" s="3">
        <f t="shared" si="0"/>
        <v>0.0021643518518518617</v>
      </c>
      <c r="I26" s="21">
        <v>2</v>
      </c>
      <c r="J26" s="33"/>
      <c r="K26" s="23"/>
      <c r="L26" s="24"/>
      <c r="M26" s="25"/>
      <c r="N26" s="21"/>
      <c r="O26" s="22"/>
      <c r="P26" s="23"/>
      <c r="Q26" s="24"/>
      <c r="R26" s="25"/>
      <c r="S26" s="21"/>
      <c r="T26" s="22"/>
      <c r="U26" s="26"/>
      <c r="V26" s="25"/>
      <c r="W26" s="25"/>
      <c r="X26" s="22"/>
      <c r="Y26" s="23"/>
      <c r="Z26" s="24"/>
      <c r="AA26" s="25"/>
      <c r="AB26" s="22"/>
      <c r="AC26" s="27">
        <v>9</v>
      </c>
    </row>
    <row r="27" spans="1:29" s="28" customFormat="1" ht="68.25" customHeight="1">
      <c r="A27" s="19">
        <v>10</v>
      </c>
      <c r="B27" s="39">
        <v>248</v>
      </c>
      <c r="C27" s="1" t="s">
        <v>91</v>
      </c>
      <c r="D27" s="45" t="s">
        <v>12</v>
      </c>
      <c r="E27" s="42" t="s">
        <v>88</v>
      </c>
      <c r="F27" s="32">
        <v>0.11033564814814815</v>
      </c>
      <c r="G27" s="4">
        <v>0.11305555555555556</v>
      </c>
      <c r="H27" s="3">
        <f t="shared" si="0"/>
        <v>0.002719907407407407</v>
      </c>
      <c r="I27" s="21">
        <v>2</v>
      </c>
      <c r="J27" s="22"/>
      <c r="K27" s="23"/>
      <c r="L27" s="24"/>
      <c r="M27" s="25"/>
      <c r="N27" s="21"/>
      <c r="O27" s="22"/>
      <c r="P27" s="23"/>
      <c r="Q27" s="24"/>
      <c r="R27" s="25"/>
      <c r="S27" s="21"/>
      <c r="T27" s="22"/>
      <c r="U27" s="26"/>
      <c r="V27" s="25"/>
      <c r="W27" s="25"/>
      <c r="X27" s="22"/>
      <c r="Y27" s="23"/>
      <c r="Z27" s="24"/>
      <c r="AA27" s="25"/>
      <c r="AB27" s="22"/>
      <c r="AC27" s="27">
        <v>10</v>
      </c>
    </row>
    <row r="28" spans="1:29" s="28" customFormat="1" ht="58.5" customHeight="1">
      <c r="A28" s="92">
        <v>11</v>
      </c>
      <c r="B28" s="58">
        <v>12</v>
      </c>
      <c r="C28" s="64" t="s">
        <v>65</v>
      </c>
      <c r="D28" s="54" t="s">
        <v>101</v>
      </c>
      <c r="E28" s="65" t="s">
        <v>51</v>
      </c>
      <c r="F28" s="66">
        <v>0.11442129629629628</v>
      </c>
      <c r="G28" s="67">
        <v>0.11577546296296297</v>
      </c>
      <c r="H28" s="68">
        <f t="shared" si="0"/>
        <v>0.001354166666666684</v>
      </c>
      <c r="I28" s="69">
        <v>2</v>
      </c>
      <c r="J28" s="70"/>
      <c r="K28" s="71"/>
      <c r="L28" s="72"/>
      <c r="M28" s="72"/>
      <c r="N28" s="69"/>
      <c r="O28" s="73"/>
      <c r="P28" s="71"/>
      <c r="Q28" s="72"/>
      <c r="R28" s="72"/>
      <c r="S28" s="69"/>
      <c r="T28" s="73"/>
      <c r="U28" s="74"/>
      <c r="V28" s="72"/>
      <c r="W28" s="72"/>
      <c r="X28" s="73"/>
      <c r="Y28" s="71"/>
      <c r="Z28" s="72"/>
      <c r="AA28" s="72"/>
      <c r="AB28" s="73"/>
      <c r="AC28" s="75">
        <v>11</v>
      </c>
    </row>
    <row r="30" spans="1:10" s="2" customFormat="1" ht="12.75">
      <c r="A30"/>
      <c r="B30" t="s">
        <v>33</v>
      </c>
      <c r="C30"/>
      <c r="D30"/>
      <c r="E30" s="101" t="s">
        <v>97</v>
      </c>
      <c r="F30"/>
      <c r="G30"/>
      <c r="H30"/>
      <c r="I30"/>
      <c r="J30"/>
    </row>
    <row r="31" spans="1:10" s="2" customFormat="1" ht="12.75">
      <c r="A31"/>
      <c r="B31"/>
      <c r="C31"/>
      <c r="D31"/>
      <c r="E31" s="102"/>
      <c r="F31"/>
      <c r="G31"/>
      <c r="H31"/>
      <c r="I31"/>
      <c r="J31"/>
    </row>
    <row r="32" spans="1:10" s="2" customFormat="1" ht="12.75">
      <c r="A32"/>
      <c r="B32" t="s">
        <v>34</v>
      </c>
      <c r="C32"/>
      <c r="D32"/>
      <c r="E32" s="101" t="s">
        <v>98</v>
      </c>
      <c r="F32"/>
      <c r="G32"/>
      <c r="H32"/>
      <c r="I32"/>
      <c r="J32"/>
    </row>
  </sheetData>
  <mergeCells count="18">
    <mergeCell ref="A8:T8"/>
    <mergeCell ref="A10:T10"/>
    <mergeCell ref="A12:T12"/>
    <mergeCell ref="F16:J16"/>
    <mergeCell ref="K16:O16"/>
    <mergeCell ref="P16:T16"/>
    <mergeCell ref="B16:B17"/>
    <mergeCell ref="C16:C17"/>
    <mergeCell ref="D16:D17"/>
    <mergeCell ref="E16:E17"/>
    <mergeCell ref="A1:T1"/>
    <mergeCell ref="A2:T2"/>
    <mergeCell ref="A4:T4"/>
    <mergeCell ref="A6:T6"/>
    <mergeCell ref="A16:A17"/>
    <mergeCell ref="V16:X16"/>
    <mergeCell ref="Y16:AB16"/>
    <mergeCell ref="AC16:AC17"/>
  </mergeCells>
  <printOptions/>
  <pageMargins left="0.34" right="0.19" top="0.2" bottom="0.38" header="0.5" footer="0.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4">
      <selection activeCell="E7" sqref="E7"/>
    </sheetView>
  </sheetViews>
  <sheetFormatPr defaultColWidth="9.00390625" defaultRowHeight="12.75"/>
  <cols>
    <col min="1" max="1" width="7.25390625" style="0" customWidth="1"/>
    <col min="2" max="2" width="7.625" style="0" customWidth="1"/>
    <col min="3" max="3" width="16.75390625" style="0" customWidth="1"/>
    <col min="4" max="4" width="14.75390625" style="0" customWidth="1"/>
    <col min="5" max="5" width="22.00390625" style="0" customWidth="1"/>
    <col min="6" max="7" width="8.00390625" style="0" customWidth="1"/>
    <col min="9" max="9" width="6.25390625" style="5" customWidth="1"/>
    <col min="10" max="10" width="6.25390625" style="0" customWidth="1"/>
    <col min="11" max="12" width="8.00390625" style="0" customWidth="1"/>
    <col min="13" max="13" width="8.25390625" style="0" customWidth="1"/>
    <col min="14" max="15" width="6.125" style="0" customWidth="1"/>
    <col min="16" max="17" width="8.00390625" style="0" customWidth="1"/>
    <col min="18" max="18" width="9.625" style="0" customWidth="1"/>
    <col min="19" max="20" width="6.625" style="0" customWidth="1"/>
    <col min="21" max="21" width="7.625" style="0" customWidth="1"/>
    <col min="22" max="22" width="8.00390625" style="0" customWidth="1"/>
    <col min="23" max="23" width="9.625" style="0" customWidth="1"/>
    <col min="24" max="24" width="8.00390625" style="0" customWidth="1"/>
  </cols>
  <sheetData>
    <row r="1" spans="1:20" s="34" customFormat="1" ht="45" customHeight="1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34" customFormat="1" ht="12.7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="34" customFormat="1" ht="12.75"/>
    <row r="4" spans="1:20" s="34" customFormat="1" ht="12.75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="34" customFormat="1" ht="12.75"/>
    <row r="6" spans="1:20" s="34" customFormat="1" ht="12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="34" customFormat="1" ht="12.75"/>
    <row r="8" spans="1:20" s="34" customFormat="1" ht="12.75">
      <c r="A8" s="121" t="s">
        <v>67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="34" customFormat="1" ht="12.75"/>
    <row r="10" spans="1:20" s="34" customFormat="1" ht="12.75">
      <c r="A10" s="121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="34" customFormat="1" ht="12.75"/>
    <row r="12" spans="1:20" s="34" customFormat="1" ht="12.7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="34" customFormat="1" ht="12.75"/>
    <row r="14" spans="1:17" s="34" customFormat="1" ht="12.75">
      <c r="A14" s="34" t="s">
        <v>45</v>
      </c>
      <c r="Q14" s="34" t="s">
        <v>46</v>
      </c>
    </row>
    <row r="15" s="34" customFormat="1" ht="13.5" thickBot="1"/>
    <row r="16" spans="1:25" s="6" customFormat="1" ht="12.75" customHeight="1">
      <c r="A16" s="125" t="s">
        <v>0</v>
      </c>
      <c r="B16" s="125" t="s">
        <v>35</v>
      </c>
      <c r="C16" s="125" t="s">
        <v>25</v>
      </c>
      <c r="D16" s="125" t="s">
        <v>1</v>
      </c>
      <c r="E16" s="134" t="s">
        <v>2</v>
      </c>
      <c r="F16" s="129" t="s">
        <v>37</v>
      </c>
      <c r="G16" s="130"/>
      <c r="H16" s="130"/>
      <c r="I16" s="133"/>
      <c r="J16" s="131"/>
      <c r="K16" s="129" t="s">
        <v>38</v>
      </c>
      <c r="L16" s="130"/>
      <c r="M16" s="130"/>
      <c r="N16" s="133"/>
      <c r="O16" s="131"/>
      <c r="P16" s="126" t="s">
        <v>39</v>
      </c>
      <c r="Q16" s="127"/>
      <c r="R16" s="127"/>
      <c r="S16" s="127"/>
      <c r="T16" s="128"/>
      <c r="U16" s="82"/>
      <c r="V16" s="126" t="s">
        <v>40</v>
      </c>
      <c r="W16" s="127"/>
      <c r="X16" s="128"/>
      <c r="Y16" s="132" t="s">
        <v>41</v>
      </c>
    </row>
    <row r="17" spans="1:25" s="6" customFormat="1" ht="40.5" customHeight="1">
      <c r="A17" s="125"/>
      <c r="B17" s="125"/>
      <c r="C17" s="125"/>
      <c r="D17" s="125"/>
      <c r="E17" s="134"/>
      <c r="F17" s="10" t="s">
        <v>26</v>
      </c>
      <c r="G17" s="11" t="s">
        <v>27</v>
      </c>
      <c r="H17" s="12" t="s">
        <v>31</v>
      </c>
      <c r="I17" s="13" t="s">
        <v>42</v>
      </c>
      <c r="J17" s="14" t="s">
        <v>32</v>
      </c>
      <c r="K17" s="10" t="s">
        <v>26</v>
      </c>
      <c r="L17" s="11" t="s">
        <v>27</v>
      </c>
      <c r="M17" s="11" t="s">
        <v>31</v>
      </c>
      <c r="N17" s="13" t="s">
        <v>42</v>
      </c>
      <c r="O17" s="14" t="s">
        <v>32</v>
      </c>
      <c r="P17" s="10" t="s">
        <v>26</v>
      </c>
      <c r="Q17" s="11" t="s">
        <v>27</v>
      </c>
      <c r="R17" s="11" t="s">
        <v>31</v>
      </c>
      <c r="S17" s="13" t="s">
        <v>42</v>
      </c>
      <c r="T17" s="14" t="s">
        <v>32</v>
      </c>
      <c r="U17" s="83" t="s">
        <v>26</v>
      </c>
      <c r="V17" s="11" t="s">
        <v>27</v>
      </c>
      <c r="W17" s="16" t="s">
        <v>31</v>
      </c>
      <c r="X17" s="14" t="s">
        <v>32</v>
      </c>
      <c r="Y17" s="132"/>
    </row>
    <row r="18" spans="1:25" s="28" customFormat="1" ht="58.5" customHeight="1">
      <c r="A18" s="92">
        <v>1</v>
      </c>
      <c r="B18" s="39">
        <v>4</v>
      </c>
      <c r="C18" s="1" t="s">
        <v>90</v>
      </c>
      <c r="D18" s="52" t="s">
        <v>8</v>
      </c>
      <c r="E18" s="17" t="s">
        <v>92</v>
      </c>
      <c r="F18" s="18"/>
      <c r="G18" s="20"/>
      <c r="H18" s="3">
        <f aca="true" t="shared" si="0" ref="H18:H24">G18-F18</f>
        <v>0</v>
      </c>
      <c r="I18" s="21"/>
      <c r="J18" s="22">
        <v>1</v>
      </c>
      <c r="K18" s="23">
        <v>0.14854166666666666</v>
      </c>
      <c r="L18" s="24">
        <v>0.1492361111111111</v>
      </c>
      <c r="M18" s="25">
        <f>L18-K18</f>
        <v>0.000694444444444442</v>
      </c>
      <c r="N18" s="21">
        <v>1</v>
      </c>
      <c r="O18" s="22"/>
      <c r="P18" s="89"/>
      <c r="Q18" s="77"/>
      <c r="R18" s="77"/>
      <c r="S18" s="77"/>
      <c r="T18" s="22"/>
      <c r="U18" s="23">
        <v>0.1617476851851852</v>
      </c>
      <c r="V18" s="24">
        <v>0.16244212962962964</v>
      </c>
      <c r="W18" s="25">
        <f>V18-U18</f>
        <v>0.000694444444444442</v>
      </c>
      <c r="X18" s="84">
        <v>1</v>
      </c>
      <c r="Y18" s="27">
        <v>1</v>
      </c>
    </row>
    <row r="19" spans="1:25" s="6" customFormat="1" ht="58.5" customHeight="1">
      <c r="A19" s="19">
        <v>2</v>
      </c>
      <c r="B19" s="1">
        <v>17</v>
      </c>
      <c r="C19" s="1" t="s">
        <v>58</v>
      </c>
      <c r="D19" s="60" t="s">
        <v>57</v>
      </c>
      <c r="E19" s="17" t="s">
        <v>105</v>
      </c>
      <c r="F19" s="29">
        <v>0.1254861111111111</v>
      </c>
      <c r="G19" s="4">
        <v>0.12616898148148148</v>
      </c>
      <c r="H19" s="3">
        <f t="shared" si="0"/>
        <v>0.0006828703703703753</v>
      </c>
      <c r="I19" s="21">
        <v>1</v>
      </c>
      <c r="J19" s="22">
        <v>2</v>
      </c>
      <c r="K19" s="30">
        <v>0.1466087962962963</v>
      </c>
      <c r="L19" s="24">
        <v>0.14731481481481482</v>
      </c>
      <c r="M19" s="25">
        <f>L19-K19</f>
        <v>0.0007060185185185086</v>
      </c>
      <c r="N19" s="21">
        <v>1</v>
      </c>
      <c r="O19" s="22"/>
      <c r="P19" s="90"/>
      <c r="Q19" s="19"/>
      <c r="R19" s="19"/>
      <c r="S19" s="19"/>
      <c r="T19" s="22"/>
      <c r="U19" s="23">
        <v>0.1617476851851852</v>
      </c>
      <c r="V19" s="24">
        <v>0.16246527777777778</v>
      </c>
      <c r="W19" s="25">
        <f>V19-U19</f>
        <v>0.0007175925925925752</v>
      </c>
      <c r="X19" s="84">
        <v>2</v>
      </c>
      <c r="Y19" s="27">
        <v>2</v>
      </c>
    </row>
    <row r="20" spans="1:25" s="6" customFormat="1" ht="67.5">
      <c r="A20" s="92">
        <v>3</v>
      </c>
      <c r="B20" s="39">
        <v>3</v>
      </c>
      <c r="C20" s="1" t="s">
        <v>62</v>
      </c>
      <c r="D20" s="53" t="s">
        <v>9</v>
      </c>
      <c r="E20" s="42" t="s">
        <v>3</v>
      </c>
      <c r="F20" s="29">
        <v>0.1254861111111111</v>
      </c>
      <c r="G20" s="3">
        <v>0.12619212962962964</v>
      </c>
      <c r="H20" s="3">
        <f t="shared" si="0"/>
        <v>0.0007060185185185364</v>
      </c>
      <c r="I20" s="21">
        <v>2</v>
      </c>
      <c r="J20" s="22">
        <v>3</v>
      </c>
      <c r="K20" s="23">
        <v>0.14854166666666666</v>
      </c>
      <c r="L20" s="24">
        <v>0.14935185185185185</v>
      </c>
      <c r="M20" s="25">
        <f>L20-K20</f>
        <v>0.0008101851851851916</v>
      </c>
      <c r="N20" s="21">
        <v>2</v>
      </c>
      <c r="O20" s="22"/>
      <c r="P20" s="23">
        <v>0.15949074074074074</v>
      </c>
      <c r="Q20" s="24">
        <v>0.1602662037037037</v>
      </c>
      <c r="R20" s="25">
        <f>Q20-P20</f>
        <v>0.0007754629629629639</v>
      </c>
      <c r="S20" s="21">
        <v>4</v>
      </c>
      <c r="T20" s="22"/>
      <c r="U20" s="85"/>
      <c r="V20" s="25"/>
      <c r="W20" s="25"/>
      <c r="X20" s="22"/>
      <c r="Y20" s="27">
        <v>4</v>
      </c>
    </row>
    <row r="21" spans="1:25" s="28" customFormat="1" ht="56.25">
      <c r="A21" s="19">
        <v>4</v>
      </c>
      <c r="B21" s="39">
        <v>1</v>
      </c>
      <c r="C21" s="1" t="s">
        <v>60</v>
      </c>
      <c r="D21" s="46" t="s">
        <v>4</v>
      </c>
      <c r="E21" s="42" t="s">
        <v>5</v>
      </c>
      <c r="F21" s="32">
        <v>0.1315162037037037</v>
      </c>
      <c r="G21" s="3">
        <v>0.13226851851851854</v>
      </c>
      <c r="H21" s="3">
        <f t="shared" si="0"/>
        <v>0.0007523148148148306</v>
      </c>
      <c r="I21" s="21">
        <v>1</v>
      </c>
      <c r="J21" s="22">
        <v>4</v>
      </c>
      <c r="K21" s="30">
        <v>0.1466087962962963</v>
      </c>
      <c r="L21" s="25">
        <v>0.14743055555555554</v>
      </c>
      <c r="M21" s="25">
        <f>L21-K21</f>
        <v>0.0008217592592592304</v>
      </c>
      <c r="N21" s="21">
        <v>2</v>
      </c>
      <c r="O21" s="33"/>
      <c r="P21" s="23">
        <v>0.15949074074074074</v>
      </c>
      <c r="Q21" s="25">
        <v>0.16025462962962964</v>
      </c>
      <c r="R21" s="25">
        <f>Q21-P21</f>
        <v>0.0007638888888888973</v>
      </c>
      <c r="S21" s="21">
        <v>3</v>
      </c>
      <c r="T21" s="33"/>
      <c r="U21" s="85"/>
      <c r="V21" s="25"/>
      <c r="W21" s="25"/>
      <c r="X21" s="33"/>
      <c r="Y21" s="9">
        <v>3</v>
      </c>
    </row>
    <row r="22" spans="1:25" s="28" customFormat="1" ht="45">
      <c r="A22" s="92">
        <v>5</v>
      </c>
      <c r="B22" s="39">
        <v>218</v>
      </c>
      <c r="C22" s="1" t="s">
        <v>91</v>
      </c>
      <c r="D22" s="46" t="s">
        <v>12</v>
      </c>
      <c r="E22" s="42" t="s">
        <v>89</v>
      </c>
      <c r="F22" s="29">
        <v>0.12800925925925927</v>
      </c>
      <c r="G22" s="4">
        <v>0.1288888888888889</v>
      </c>
      <c r="H22" s="3">
        <f t="shared" si="0"/>
        <v>0.0008796296296296191</v>
      </c>
      <c r="I22" s="21">
        <v>1</v>
      </c>
      <c r="J22" s="22">
        <v>5</v>
      </c>
      <c r="K22" s="30"/>
      <c r="L22" s="25"/>
      <c r="M22" s="25"/>
      <c r="N22" s="21"/>
      <c r="O22" s="33"/>
      <c r="P22" s="30"/>
      <c r="Q22" s="25"/>
      <c r="R22" s="25"/>
      <c r="S22" s="21"/>
      <c r="T22" s="33"/>
      <c r="U22" s="86"/>
      <c r="V22" s="25"/>
      <c r="W22" s="25"/>
      <c r="X22" s="33"/>
      <c r="Y22" s="9">
        <v>5</v>
      </c>
    </row>
    <row r="23" spans="1:25" s="28" customFormat="1" ht="57" customHeight="1">
      <c r="A23" s="19">
        <v>6</v>
      </c>
      <c r="B23" s="57">
        <v>10</v>
      </c>
      <c r="C23" s="50" t="s">
        <v>61</v>
      </c>
      <c r="D23" s="52" t="s">
        <v>10</v>
      </c>
      <c r="E23" s="47" t="s">
        <v>54</v>
      </c>
      <c r="F23" s="32">
        <v>0.1315162037037037</v>
      </c>
      <c r="G23" s="4">
        <v>0.13247685185185185</v>
      </c>
      <c r="H23" s="3">
        <f t="shared" si="0"/>
        <v>0.000960648148148141</v>
      </c>
      <c r="I23" s="21">
        <v>2</v>
      </c>
      <c r="J23" s="22">
        <v>6</v>
      </c>
      <c r="K23" s="23"/>
      <c r="L23" s="24"/>
      <c r="M23" s="25"/>
      <c r="N23" s="21"/>
      <c r="O23" s="22"/>
      <c r="P23" s="23"/>
      <c r="Q23" s="24"/>
      <c r="R23" s="25"/>
      <c r="S23" s="21"/>
      <c r="T23" s="22"/>
      <c r="U23" s="87"/>
      <c r="V23" s="25"/>
      <c r="W23" s="25"/>
      <c r="X23" s="22"/>
      <c r="Y23" s="27">
        <v>6</v>
      </c>
    </row>
    <row r="24" spans="1:25" s="28" customFormat="1" ht="56.25">
      <c r="A24" s="92">
        <v>7</v>
      </c>
      <c r="B24" s="1">
        <v>320</v>
      </c>
      <c r="C24" s="1" t="s">
        <v>85</v>
      </c>
      <c r="D24" s="1" t="s">
        <v>83</v>
      </c>
      <c r="E24" s="17" t="s">
        <v>86</v>
      </c>
      <c r="F24" s="29">
        <v>0.12800925925925927</v>
      </c>
      <c r="G24" s="4">
        <v>0.12898148148148147</v>
      </c>
      <c r="H24" s="3">
        <f t="shared" si="0"/>
        <v>0.0009722222222222077</v>
      </c>
      <c r="I24" s="21">
        <v>2</v>
      </c>
      <c r="J24" s="22">
        <v>7</v>
      </c>
      <c r="K24" s="23"/>
      <c r="L24" s="24"/>
      <c r="M24" s="25"/>
      <c r="N24" s="21"/>
      <c r="O24" s="22"/>
      <c r="P24" s="23"/>
      <c r="Q24" s="24"/>
      <c r="R24" s="25"/>
      <c r="S24" s="21"/>
      <c r="T24" s="22"/>
      <c r="U24" s="87"/>
      <c r="V24" s="25"/>
      <c r="W24" s="25"/>
      <c r="X24" s="22"/>
      <c r="Y24" s="27">
        <v>7</v>
      </c>
    </row>
    <row r="25" spans="1:25" s="6" customFormat="1" ht="57" thickBot="1">
      <c r="A25" s="19">
        <v>8</v>
      </c>
      <c r="B25" s="64">
        <v>313</v>
      </c>
      <c r="C25" s="1" t="s">
        <v>79</v>
      </c>
      <c r="D25" s="1" t="s">
        <v>80</v>
      </c>
      <c r="E25" s="17" t="s">
        <v>81</v>
      </c>
      <c r="F25" s="61"/>
      <c r="G25" s="3"/>
      <c r="H25" s="3"/>
      <c r="I25" s="21"/>
      <c r="J25" s="33"/>
      <c r="K25" s="78"/>
      <c r="L25" s="79"/>
      <c r="M25" s="79"/>
      <c r="N25" s="80"/>
      <c r="O25" s="81"/>
      <c r="P25" s="78"/>
      <c r="Q25" s="79"/>
      <c r="R25" s="79"/>
      <c r="S25" s="80"/>
      <c r="T25" s="81"/>
      <c r="U25" s="88"/>
      <c r="V25" s="79"/>
      <c r="W25" s="79"/>
      <c r="X25" s="81"/>
      <c r="Y25" s="9" t="s">
        <v>96</v>
      </c>
    </row>
    <row r="27" spans="1:10" s="2" customFormat="1" ht="12.75">
      <c r="A27"/>
      <c r="B27" t="s">
        <v>33</v>
      </c>
      <c r="C27"/>
      <c r="D27"/>
      <c r="E27" s="101" t="s">
        <v>97</v>
      </c>
      <c r="F27"/>
      <c r="G27"/>
      <c r="H27"/>
      <c r="I27"/>
      <c r="J27"/>
    </row>
    <row r="28" spans="1:10" s="2" customFormat="1" ht="12.75">
      <c r="A28"/>
      <c r="B28"/>
      <c r="C28"/>
      <c r="D28"/>
      <c r="E28" s="102"/>
      <c r="F28"/>
      <c r="G28"/>
      <c r="H28"/>
      <c r="I28"/>
      <c r="J28"/>
    </row>
    <row r="29" spans="1:10" s="2" customFormat="1" ht="12.75">
      <c r="A29"/>
      <c r="B29" t="s">
        <v>34</v>
      </c>
      <c r="C29"/>
      <c r="D29"/>
      <c r="E29" s="101" t="s">
        <v>98</v>
      </c>
      <c r="F29"/>
      <c r="G29"/>
      <c r="H29"/>
      <c r="I29"/>
      <c r="J29"/>
    </row>
  </sheetData>
  <mergeCells count="17">
    <mergeCell ref="V16:X16"/>
    <mergeCell ref="Y16:Y17"/>
    <mergeCell ref="A8:T8"/>
    <mergeCell ref="A10:T10"/>
    <mergeCell ref="A12:T12"/>
    <mergeCell ref="B16:B17"/>
    <mergeCell ref="C16:C17"/>
    <mergeCell ref="D16:D17"/>
    <mergeCell ref="E16:E17"/>
    <mergeCell ref="F16:J16"/>
    <mergeCell ref="K16:O16"/>
    <mergeCell ref="P16:T16"/>
    <mergeCell ref="A1:T1"/>
    <mergeCell ref="A2:T2"/>
    <mergeCell ref="A4:T4"/>
    <mergeCell ref="A6:T6"/>
    <mergeCell ref="A16:A17"/>
  </mergeCells>
  <printOptions/>
  <pageMargins left="0.75" right="0.75" top="0.2" bottom="1" header="0.5" footer="0.5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workbookViewId="0" topLeftCell="I13">
      <selection activeCell="X18" sqref="X18:X22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6.75390625" style="0" customWidth="1"/>
    <col min="4" max="4" width="14.75390625" style="0" customWidth="1"/>
    <col min="5" max="5" width="24.625" style="0" customWidth="1"/>
    <col min="6" max="7" width="8.00390625" style="0" customWidth="1"/>
    <col min="9" max="9" width="6.25390625" style="5" customWidth="1"/>
    <col min="10" max="10" width="6.25390625" style="0" customWidth="1"/>
    <col min="11" max="12" width="8.00390625" style="0" customWidth="1"/>
    <col min="13" max="13" width="10.625" style="0" customWidth="1"/>
    <col min="14" max="15" width="6.625" style="0" customWidth="1"/>
    <col min="16" max="16" width="7.625" style="0" customWidth="1"/>
    <col min="17" max="17" width="8.00390625" style="0" customWidth="1"/>
    <col min="18" max="18" width="9.625" style="0" customWidth="1"/>
    <col min="19" max="21" width="8.00390625" style="0" customWidth="1"/>
    <col min="22" max="22" width="10.25390625" style="0" customWidth="1"/>
    <col min="23" max="23" width="8.00390625" style="0" customWidth="1"/>
  </cols>
  <sheetData>
    <row r="1" spans="1:15" s="34" customFormat="1" ht="45" customHeight="1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34" customFormat="1" ht="12.7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="34" customFormat="1" ht="12.75"/>
    <row r="4" spans="1:15" s="34" customFormat="1" ht="12.75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="34" customFormat="1" ht="12.75"/>
    <row r="6" spans="1:15" s="34" customFormat="1" ht="12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="34" customFormat="1" ht="12.75"/>
    <row r="8" spans="1:15" s="34" customFormat="1" ht="12.75">
      <c r="A8" s="121" t="s">
        <v>99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="34" customFormat="1" ht="12.75"/>
    <row r="10" spans="1:15" s="34" customFormat="1" ht="12.75">
      <c r="A10" s="121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="34" customFormat="1" ht="12.75"/>
    <row r="12" spans="1:15" s="34" customFormat="1" ht="12.7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="34" customFormat="1" ht="12.75"/>
    <row r="14" spans="1:12" s="34" customFormat="1" ht="12.75">
      <c r="A14" s="34" t="s">
        <v>45</v>
      </c>
      <c r="L14" s="34" t="s">
        <v>46</v>
      </c>
    </row>
    <row r="15" s="34" customFormat="1" ht="13.5" thickBot="1"/>
    <row r="16" spans="1:24" s="6" customFormat="1" ht="12.75" customHeight="1">
      <c r="A16" s="125" t="s">
        <v>0</v>
      </c>
      <c r="B16" s="137" t="s">
        <v>35</v>
      </c>
      <c r="C16" s="137" t="s">
        <v>25</v>
      </c>
      <c r="D16" s="137" t="s">
        <v>1</v>
      </c>
      <c r="E16" s="139" t="s">
        <v>2</v>
      </c>
      <c r="F16" s="129" t="s">
        <v>37</v>
      </c>
      <c r="G16" s="130"/>
      <c r="H16" s="130"/>
      <c r="I16" s="133"/>
      <c r="J16" s="131"/>
      <c r="K16" s="126" t="s">
        <v>38</v>
      </c>
      <c r="L16" s="127"/>
      <c r="M16" s="127"/>
      <c r="N16" s="127"/>
      <c r="O16" s="127"/>
      <c r="P16" s="126" t="s">
        <v>39</v>
      </c>
      <c r="Q16" s="127"/>
      <c r="R16" s="127"/>
      <c r="S16" s="128"/>
      <c r="T16" s="129" t="s">
        <v>40</v>
      </c>
      <c r="U16" s="130"/>
      <c r="V16" s="130"/>
      <c r="W16" s="131"/>
      <c r="X16" s="135" t="s">
        <v>41</v>
      </c>
    </row>
    <row r="17" spans="1:24" s="6" customFormat="1" ht="40.5" customHeight="1">
      <c r="A17" s="125"/>
      <c r="B17" s="138"/>
      <c r="C17" s="138"/>
      <c r="D17" s="138"/>
      <c r="E17" s="140"/>
      <c r="F17" s="10" t="s">
        <v>26</v>
      </c>
      <c r="G17" s="11" t="s">
        <v>27</v>
      </c>
      <c r="H17" s="12" t="s">
        <v>31</v>
      </c>
      <c r="I17" s="13" t="s">
        <v>42</v>
      </c>
      <c r="J17" s="14" t="s">
        <v>32</v>
      </c>
      <c r="K17" s="10" t="s">
        <v>26</v>
      </c>
      <c r="L17" s="11" t="s">
        <v>27</v>
      </c>
      <c r="M17" s="100" t="s">
        <v>31</v>
      </c>
      <c r="N17" s="13" t="s">
        <v>42</v>
      </c>
      <c r="O17" s="91" t="s">
        <v>32</v>
      </c>
      <c r="P17" s="93" t="s">
        <v>26</v>
      </c>
      <c r="Q17" s="11" t="s">
        <v>27</v>
      </c>
      <c r="R17" s="16" t="s">
        <v>31</v>
      </c>
      <c r="S17" s="14" t="s">
        <v>32</v>
      </c>
      <c r="T17" s="10" t="s">
        <v>26</v>
      </c>
      <c r="U17" s="11" t="s">
        <v>27</v>
      </c>
      <c r="V17" s="100" t="s">
        <v>31</v>
      </c>
      <c r="W17" s="14" t="s">
        <v>32</v>
      </c>
      <c r="X17" s="136"/>
    </row>
    <row r="18" spans="1:24" s="28" customFormat="1" ht="58.5" customHeight="1">
      <c r="A18" s="92">
        <v>1</v>
      </c>
      <c r="B18" s="1">
        <v>6</v>
      </c>
      <c r="C18" s="1" t="s">
        <v>71</v>
      </c>
      <c r="D18" s="50" t="s">
        <v>73</v>
      </c>
      <c r="E18" s="17" t="s">
        <v>94</v>
      </c>
      <c r="F18" s="29">
        <v>0.12048611111111111</v>
      </c>
      <c r="G18" s="4">
        <v>0.12133101851851852</v>
      </c>
      <c r="H18" s="3">
        <f>G18-F18</f>
        <v>0.0008449074074074053</v>
      </c>
      <c r="I18" s="21">
        <v>1</v>
      </c>
      <c r="J18" s="22">
        <v>2</v>
      </c>
      <c r="K18" s="23">
        <v>0.14253472222222222</v>
      </c>
      <c r="L18" s="24">
        <v>0.14331018518518518</v>
      </c>
      <c r="M18" s="25">
        <f>L18-K18</f>
        <v>0.0007754629629629639</v>
      </c>
      <c r="N18" s="21">
        <v>1</v>
      </c>
      <c r="O18" s="26"/>
      <c r="P18" s="90"/>
      <c r="Q18" s="19"/>
      <c r="R18" s="19"/>
      <c r="S18" s="33"/>
      <c r="T18" s="97">
        <v>0.15733796296296296</v>
      </c>
      <c r="U18" s="25">
        <v>0.15813657407407408</v>
      </c>
      <c r="V18" s="25">
        <f>U18-T18</f>
        <v>0.0007986111111111249</v>
      </c>
      <c r="W18" s="22">
        <v>1</v>
      </c>
      <c r="X18" s="27">
        <v>1</v>
      </c>
    </row>
    <row r="19" spans="1:24" s="6" customFormat="1" ht="58.5" customHeight="1">
      <c r="A19" s="19">
        <v>2</v>
      </c>
      <c r="B19" s="58">
        <v>8</v>
      </c>
      <c r="C19" s="1" t="s">
        <v>82</v>
      </c>
      <c r="D19" s="45" t="s">
        <v>18</v>
      </c>
      <c r="E19" s="17" t="s">
        <v>66</v>
      </c>
      <c r="F19" s="18"/>
      <c r="G19" s="20"/>
      <c r="H19" s="3">
        <f>G19-F19</f>
        <v>0</v>
      </c>
      <c r="I19" s="21"/>
      <c r="J19" s="22">
        <v>1</v>
      </c>
      <c r="K19" s="23">
        <v>0.1445833333333333</v>
      </c>
      <c r="L19" s="24">
        <v>0.14532407407407408</v>
      </c>
      <c r="M19" s="25">
        <f>L19-K19</f>
        <v>0.000740740740740764</v>
      </c>
      <c r="N19" s="21">
        <v>1</v>
      </c>
      <c r="O19" s="26"/>
      <c r="P19" s="89"/>
      <c r="Q19" s="77"/>
      <c r="R19" s="77"/>
      <c r="S19" s="94"/>
      <c r="T19" s="97">
        <v>0.15733796296296296</v>
      </c>
      <c r="U19" s="24">
        <v>0.15822916666666667</v>
      </c>
      <c r="V19" s="25">
        <f>U19-T19</f>
        <v>0.0008912037037037135</v>
      </c>
      <c r="W19" s="22">
        <v>2</v>
      </c>
      <c r="X19" s="27">
        <v>2</v>
      </c>
    </row>
    <row r="20" spans="1:24" s="6" customFormat="1" ht="54.75" customHeight="1">
      <c r="A20" s="92">
        <v>3</v>
      </c>
      <c r="B20" s="59">
        <v>13</v>
      </c>
      <c r="C20" s="50" t="s">
        <v>78</v>
      </c>
      <c r="D20" s="54" t="s">
        <v>15</v>
      </c>
      <c r="E20" s="55" t="s">
        <v>16</v>
      </c>
      <c r="F20" s="29">
        <v>0.12289351851851853</v>
      </c>
      <c r="G20" s="4">
        <v>0.12376157407407407</v>
      </c>
      <c r="H20" s="3">
        <f>G20-F20</f>
        <v>0.0008680555555555386</v>
      </c>
      <c r="I20" s="21">
        <v>1</v>
      </c>
      <c r="J20" s="22">
        <v>3</v>
      </c>
      <c r="K20" s="23">
        <v>0.1445833333333333</v>
      </c>
      <c r="L20" s="24">
        <v>0.14542824074074076</v>
      </c>
      <c r="M20" s="25">
        <f>L20-K20</f>
        <v>0.000844907407407447</v>
      </c>
      <c r="N20" s="21">
        <v>2</v>
      </c>
      <c r="O20" s="26"/>
      <c r="P20" s="95">
        <v>0.15486111111111112</v>
      </c>
      <c r="Q20" s="25">
        <v>0.1558101851851852</v>
      </c>
      <c r="R20" s="25">
        <f>Q20-P20</f>
        <v>0.0009490740740740744</v>
      </c>
      <c r="S20" s="22">
        <v>3</v>
      </c>
      <c r="T20" s="23"/>
      <c r="U20" s="24"/>
      <c r="V20" s="25"/>
      <c r="W20" s="22"/>
      <c r="X20" s="27">
        <v>3</v>
      </c>
    </row>
    <row r="21" spans="1:24" s="6" customFormat="1" ht="54.75" customHeight="1">
      <c r="A21" s="19">
        <v>4</v>
      </c>
      <c r="B21" s="58">
        <v>7</v>
      </c>
      <c r="C21" s="1" t="s">
        <v>77</v>
      </c>
      <c r="D21" s="45" t="s">
        <v>4</v>
      </c>
      <c r="E21" s="17" t="s">
        <v>7</v>
      </c>
      <c r="F21" s="29">
        <v>0.12289351851851853</v>
      </c>
      <c r="G21" s="3">
        <v>0.1237962962962963</v>
      </c>
      <c r="H21" s="3">
        <f>G21-F21</f>
        <v>0.0009027777777777662</v>
      </c>
      <c r="I21" s="21">
        <v>2</v>
      </c>
      <c r="J21" s="22">
        <v>4</v>
      </c>
      <c r="K21" s="23">
        <v>0.14253472222222222</v>
      </c>
      <c r="L21" s="24">
        <v>0.14355324074074075</v>
      </c>
      <c r="M21" s="25">
        <f>L21-K21</f>
        <v>0.0010185185185185297</v>
      </c>
      <c r="N21" s="21">
        <v>2</v>
      </c>
      <c r="O21" s="26"/>
      <c r="P21" s="95">
        <v>0.15486111111111112</v>
      </c>
      <c r="Q21" s="25">
        <v>0.15606481481481482</v>
      </c>
      <c r="R21" s="25">
        <f>Q21-P21</f>
        <v>0.0012037037037037068</v>
      </c>
      <c r="S21" s="22">
        <v>4</v>
      </c>
      <c r="T21" s="23"/>
      <c r="U21" s="24"/>
      <c r="V21" s="25"/>
      <c r="W21" s="22"/>
      <c r="X21" s="27">
        <v>4</v>
      </c>
    </row>
    <row r="22" spans="1:24" s="28" customFormat="1" ht="65.25" customHeight="1" thickBot="1">
      <c r="A22" s="92">
        <v>5</v>
      </c>
      <c r="B22" s="1">
        <v>19</v>
      </c>
      <c r="C22" s="1" t="s">
        <v>58</v>
      </c>
      <c r="D22" s="1" t="s">
        <v>72</v>
      </c>
      <c r="E22" s="17" t="s">
        <v>93</v>
      </c>
      <c r="F22" s="29">
        <v>0.12048611111111111</v>
      </c>
      <c r="G22" s="3">
        <v>0.12150462962962964</v>
      </c>
      <c r="H22" s="3">
        <f>G22-F22</f>
        <v>0.0010185185185185297</v>
      </c>
      <c r="I22" s="21">
        <v>2</v>
      </c>
      <c r="J22" s="33">
        <v>5</v>
      </c>
      <c r="K22" s="23"/>
      <c r="L22" s="25"/>
      <c r="M22" s="25"/>
      <c r="N22" s="21"/>
      <c r="O22" s="7"/>
      <c r="P22" s="96"/>
      <c r="Q22" s="79"/>
      <c r="R22" s="79"/>
      <c r="S22" s="81"/>
      <c r="T22" s="78"/>
      <c r="U22" s="79"/>
      <c r="V22" s="79"/>
      <c r="W22" s="81"/>
      <c r="X22" s="9">
        <v>5</v>
      </c>
    </row>
    <row r="24" spans="1:10" s="2" customFormat="1" ht="12.75">
      <c r="A24"/>
      <c r="B24" t="s">
        <v>33</v>
      </c>
      <c r="C24"/>
      <c r="D24"/>
      <c r="E24" s="101" t="s">
        <v>97</v>
      </c>
      <c r="F24"/>
      <c r="G24"/>
      <c r="H24"/>
      <c r="I24"/>
      <c r="J24"/>
    </row>
    <row r="25" spans="1:10" s="2" customFormat="1" ht="12.75">
      <c r="A25"/>
      <c r="B25"/>
      <c r="C25"/>
      <c r="D25"/>
      <c r="E25" s="102"/>
      <c r="F25"/>
      <c r="G25"/>
      <c r="H25"/>
      <c r="I25"/>
      <c r="J25"/>
    </row>
    <row r="26" spans="1:10" s="2" customFormat="1" ht="12.75">
      <c r="A26"/>
      <c r="B26" t="s">
        <v>34</v>
      </c>
      <c r="C26"/>
      <c r="D26"/>
      <c r="E26" s="101" t="s">
        <v>98</v>
      </c>
      <c r="F26"/>
      <c r="G26"/>
      <c r="H26"/>
      <c r="I26"/>
      <c r="J26"/>
    </row>
  </sheetData>
  <mergeCells count="17">
    <mergeCell ref="A1:O1"/>
    <mergeCell ref="A2:O2"/>
    <mergeCell ref="A4:O4"/>
    <mergeCell ref="A6:O6"/>
    <mergeCell ref="A8:O8"/>
    <mergeCell ref="A10:O10"/>
    <mergeCell ref="A12:O12"/>
    <mergeCell ref="B16:B17"/>
    <mergeCell ref="C16:C17"/>
    <mergeCell ref="D16:D17"/>
    <mergeCell ref="E16:E17"/>
    <mergeCell ref="F16:J16"/>
    <mergeCell ref="K16:O16"/>
    <mergeCell ref="P16:S16"/>
    <mergeCell ref="A16:A17"/>
    <mergeCell ref="T16:W16"/>
    <mergeCell ref="X16:X17"/>
  </mergeCells>
  <printOptions/>
  <pageMargins left="0.75" right="0.27" top="0.25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8">
      <selection activeCell="K18" sqref="K18:K28"/>
    </sheetView>
  </sheetViews>
  <sheetFormatPr defaultColWidth="9.00390625" defaultRowHeight="12.75"/>
  <cols>
    <col min="1" max="1" width="7.25390625" style="0" customWidth="1"/>
    <col min="2" max="2" width="10.875" style="0" customWidth="1"/>
    <col min="3" max="3" width="16.375" style="0" customWidth="1"/>
    <col min="4" max="4" width="13.125" style="0" customWidth="1"/>
    <col min="5" max="5" width="27.25390625" style="0" customWidth="1"/>
    <col min="9" max="9" width="9.625" style="0" customWidth="1"/>
  </cols>
  <sheetData>
    <row r="1" spans="1:21" s="34" customFormat="1" ht="4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34" customFormat="1" ht="12.7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="34" customFormat="1" ht="12.75"/>
    <row r="4" spans="1:21" s="34" customFormat="1" ht="12.75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="34" customFormat="1" ht="12.75"/>
    <row r="6" spans="1:21" s="34" customFormat="1" ht="12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="34" customFormat="1" ht="12.75"/>
    <row r="8" spans="1:21" s="34" customFormat="1" ht="12.75">
      <c r="A8" s="121" t="s">
        <v>21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="34" customFormat="1" ht="12.75"/>
    <row r="10" spans="1:21" s="34" customFormat="1" ht="12.75">
      <c r="A10" s="121" t="s">
        <v>100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="34" customFormat="1" ht="12.75"/>
    <row r="12" spans="1:21" s="34" customFormat="1" ht="12.7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="34" customFormat="1" ht="12.75"/>
    <row r="14" s="34" customFormat="1" ht="12.75">
      <c r="A14" s="34" t="s">
        <v>45</v>
      </c>
    </row>
    <row r="15" s="34" customFormat="1" ht="12.75">
      <c r="I15" s="34" t="s">
        <v>46</v>
      </c>
    </row>
    <row r="16" spans="1:11" ht="12.75">
      <c r="A16" s="119" t="s">
        <v>0</v>
      </c>
      <c r="B16" s="119" t="s">
        <v>24</v>
      </c>
      <c r="C16" s="119" t="s">
        <v>25</v>
      </c>
      <c r="D16" s="119" t="s">
        <v>1</v>
      </c>
      <c r="E16" s="119" t="s">
        <v>2</v>
      </c>
      <c r="F16" s="141" t="s">
        <v>22</v>
      </c>
      <c r="G16" s="141"/>
      <c r="H16" s="141" t="s">
        <v>47</v>
      </c>
      <c r="I16" s="141"/>
      <c r="J16" s="137" t="s">
        <v>103</v>
      </c>
      <c r="K16" s="142" t="s">
        <v>32</v>
      </c>
    </row>
    <row r="17" spans="1:11" ht="12.75">
      <c r="A17" s="119"/>
      <c r="B17" s="119"/>
      <c r="C17" s="119"/>
      <c r="D17" s="119"/>
      <c r="E17" s="119"/>
      <c r="F17" s="107" t="s">
        <v>32</v>
      </c>
      <c r="G17" s="107" t="s">
        <v>102</v>
      </c>
      <c r="H17" s="107" t="s">
        <v>32</v>
      </c>
      <c r="I17" s="107" t="s">
        <v>102</v>
      </c>
      <c r="J17" s="138"/>
      <c r="K17" s="143"/>
    </row>
    <row r="18" spans="1:13" ht="45">
      <c r="A18" s="1">
        <v>1</v>
      </c>
      <c r="B18" s="1">
        <v>14</v>
      </c>
      <c r="C18" s="1" t="s">
        <v>84</v>
      </c>
      <c r="D18" s="54" t="s">
        <v>73</v>
      </c>
      <c r="E18" s="17" t="s">
        <v>87</v>
      </c>
      <c r="F18" s="19">
        <v>1</v>
      </c>
      <c r="G18" s="19">
        <v>300</v>
      </c>
      <c r="H18" s="19">
        <v>1</v>
      </c>
      <c r="I18" s="19">
        <v>200</v>
      </c>
      <c r="J18" s="19">
        <f aca="true" t="shared" si="0" ref="J18:J28">I18+G18</f>
        <v>500</v>
      </c>
      <c r="K18" s="19">
        <v>1</v>
      </c>
      <c r="L18" s="108"/>
      <c r="M18" s="109"/>
    </row>
    <row r="19" spans="1:13" ht="45">
      <c r="A19" s="1">
        <v>2</v>
      </c>
      <c r="B19" s="39">
        <v>9</v>
      </c>
      <c r="C19" s="1" t="s">
        <v>69</v>
      </c>
      <c r="D19" s="44" t="s">
        <v>14</v>
      </c>
      <c r="E19" s="42" t="s">
        <v>48</v>
      </c>
      <c r="F19" s="19">
        <v>2</v>
      </c>
      <c r="G19" s="19">
        <v>285</v>
      </c>
      <c r="H19" s="19">
        <v>2</v>
      </c>
      <c r="I19" s="19">
        <v>190</v>
      </c>
      <c r="J19" s="19">
        <f t="shared" si="0"/>
        <v>475</v>
      </c>
      <c r="K19" s="19">
        <v>2</v>
      </c>
      <c r="L19" s="110"/>
      <c r="M19" s="109"/>
    </row>
    <row r="20" spans="1:13" ht="45">
      <c r="A20" s="1">
        <v>4</v>
      </c>
      <c r="B20" s="39">
        <v>11</v>
      </c>
      <c r="C20" s="1" t="s">
        <v>68</v>
      </c>
      <c r="D20" s="44" t="s">
        <v>13</v>
      </c>
      <c r="E20" s="42" t="s">
        <v>52</v>
      </c>
      <c r="F20" s="19">
        <v>4</v>
      </c>
      <c r="G20" s="19">
        <v>255</v>
      </c>
      <c r="H20" s="9">
        <v>3</v>
      </c>
      <c r="I20" s="19">
        <v>180</v>
      </c>
      <c r="J20" s="19">
        <f t="shared" si="0"/>
        <v>435</v>
      </c>
      <c r="K20" s="19">
        <v>3</v>
      </c>
      <c r="L20" s="110"/>
      <c r="M20" s="6"/>
    </row>
    <row r="21" spans="1:13" ht="38.25">
      <c r="A21" s="1">
        <v>3</v>
      </c>
      <c r="B21" s="39">
        <v>15</v>
      </c>
      <c r="C21" s="1" t="s">
        <v>70</v>
      </c>
      <c r="D21" s="46" t="s">
        <v>10</v>
      </c>
      <c r="E21" s="42" t="s">
        <v>55</v>
      </c>
      <c r="F21" s="19">
        <v>3</v>
      </c>
      <c r="G21" s="19">
        <v>270</v>
      </c>
      <c r="H21" s="19">
        <v>6</v>
      </c>
      <c r="I21" s="19">
        <v>150</v>
      </c>
      <c r="J21" s="19">
        <f t="shared" si="0"/>
        <v>420</v>
      </c>
      <c r="K21" s="19">
        <v>4</v>
      </c>
      <c r="L21" s="110"/>
      <c r="M21" s="28"/>
    </row>
    <row r="22" spans="1:13" ht="45">
      <c r="A22" s="1">
        <v>5</v>
      </c>
      <c r="B22" s="39">
        <v>20</v>
      </c>
      <c r="C22" s="1" t="s">
        <v>63</v>
      </c>
      <c r="D22" s="46" t="s">
        <v>4</v>
      </c>
      <c r="E22" s="42" t="s">
        <v>6</v>
      </c>
      <c r="F22" s="19">
        <v>5</v>
      </c>
      <c r="G22" s="19">
        <v>240</v>
      </c>
      <c r="H22" s="9">
        <v>4</v>
      </c>
      <c r="I22" s="19">
        <v>170</v>
      </c>
      <c r="J22" s="19">
        <f t="shared" si="0"/>
        <v>410</v>
      </c>
      <c r="K22" s="19">
        <v>5</v>
      </c>
      <c r="L22" s="110"/>
      <c r="M22" s="28"/>
    </row>
    <row r="23" spans="1:13" ht="45">
      <c r="A23" s="1">
        <v>6</v>
      </c>
      <c r="B23" s="39">
        <v>16</v>
      </c>
      <c r="C23" s="1" t="s">
        <v>76</v>
      </c>
      <c r="D23" s="44" t="s">
        <v>11</v>
      </c>
      <c r="E23" s="42" t="s">
        <v>104</v>
      </c>
      <c r="F23" s="19">
        <v>6</v>
      </c>
      <c r="G23" s="19">
        <v>225</v>
      </c>
      <c r="H23" s="9">
        <v>7</v>
      </c>
      <c r="I23" s="19">
        <v>140</v>
      </c>
      <c r="J23" s="19">
        <f t="shared" si="0"/>
        <v>365</v>
      </c>
      <c r="K23" s="19">
        <v>6</v>
      </c>
      <c r="L23" s="110"/>
      <c r="M23" s="28"/>
    </row>
    <row r="24" spans="1:13" ht="48">
      <c r="A24" s="1">
        <v>7</v>
      </c>
      <c r="B24" s="39">
        <v>5</v>
      </c>
      <c r="C24" s="1" t="s">
        <v>75</v>
      </c>
      <c r="D24" s="44" t="s">
        <v>9</v>
      </c>
      <c r="E24" s="42" t="s">
        <v>56</v>
      </c>
      <c r="F24" s="19">
        <v>7</v>
      </c>
      <c r="G24" s="19">
        <v>210</v>
      </c>
      <c r="H24" s="9">
        <v>8</v>
      </c>
      <c r="I24" s="19">
        <v>130</v>
      </c>
      <c r="J24" s="19">
        <f t="shared" si="0"/>
        <v>340</v>
      </c>
      <c r="K24" s="19">
        <v>7</v>
      </c>
      <c r="L24" s="110"/>
      <c r="M24" s="28"/>
    </row>
    <row r="25" spans="1:13" ht="38.25">
      <c r="A25" s="1">
        <v>8</v>
      </c>
      <c r="B25" s="39">
        <v>2</v>
      </c>
      <c r="C25" s="1" t="s">
        <v>64</v>
      </c>
      <c r="D25" s="44" t="s">
        <v>101</v>
      </c>
      <c r="E25" s="42" t="s">
        <v>53</v>
      </c>
      <c r="F25" s="19">
        <v>8</v>
      </c>
      <c r="G25" s="19">
        <v>195</v>
      </c>
      <c r="H25" s="9">
        <v>9</v>
      </c>
      <c r="I25" s="19">
        <v>120</v>
      </c>
      <c r="J25" s="19">
        <f t="shared" si="0"/>
        <v>315</v>
      </c>
      <c r="K25" s="19">
        <v>8</v>
      </c>
      <c r="L25" s="110"/>
      <c r="M25" s="28"/>
    </row>
    <row r="26" spans="1:13" ht="45">
      <c r="A26" s="1">
        <v>11</v>
      </c>
      <c r="B26" s="39">
        <v>18</v>
      </c>
      <c r="C26" s="1" t="s">
        <v>74</v>
      </c>
      <c r="D26" s="44" t="s">
        <v>17</v>
      </c>
      <c r="E26" s="42" t="s">
        <v>50</v>
      </c>
      <c r="F26" s="19">
        <v>11</v>
      </c>
      <c r="G26" s="19">
        <v>150</v>
      </c>
      <c r="H26" s="9">
        <v>5</v>
      </c>
      <c r="I26" s="19">
        <v>160</v>
      </c>
      <c r="J26" s="19">
        <f t="shared" si="0"/>
        <v>310</v>
      </c>
      <c r="K26" s="19">
        <v>9</v>
      </c>
      <c r="L26" s="110"/>
      <c r="M26" s="28"/>
    </row>
    <row r="27" spans="1:13" ht="38.25">
      <c r="A27" s="1">
        <v>9</v>
      </c>
      <c r="B27" s="39">
        <v>248</v>
      </c>
      <c r="C27" s="1" t="s">
        <v>91</v>
      </c>
      <c r="D27" s="44" t="s">
        <v>12</v>
      </c>
      <c r="E27" s="42" t="s">
        <v>88</v>
      </c>
      <c r="F27" s="19">
        <v>9</v>
      </c>
      <c r="G27" s="19">
        <v>180</v>
      </c>
      <c r="H27" s="75">
        <v>11</v>
      </c>
      <c r="I27" s="19">
        <v>100</v>
      </c>
      <c r="J27" s="19">
        <f t="shared" si="0"/>
        <v>280</v>
      </c>
      <c r="K27" s="19">
        <v>10</v>
      </c>
      <c r="L27" s="110"/>
      <c r="M27" s="28"/>
    </row>
    <row r="28" spans="1:13" ht="45">
      <c r="A28" s="1">
        <v>10</v>
      </c>
      <c r="B28" s="39">
        <v>12</v>
      </c>
      <c r="C28" s="1" t="s">
        <v>65</v>
      </c>
      <c r="D28" s="46" t="s">
        <v>101</v>
      </c>
      <c r="E28" s="42" t="s">
        <v>51</v>
      </c>
      <c r="F28" s="19">
        <v>10</v>
      </c>
      <c r="G28" s="19">
        <v>165</v>
      </c>
      <c r="H28" s="9">
        <v>10</v>
      </c>
      <c r="I28" s="19">
        <v>110</v>
      </c>
      <c r="J28" s="19">
        <f t="shared" si="0"/>
        <v>275</v>
      </c>
      <c r="K28" s="19">
        <v>11</v>
      </c>
      <c r="L28" s="111"/>
      <c r="M28" s="28"/>
    </row>
    <row r="29" ht="12.75">
      <c r="D29" s="105"/>
    </row>
    <row r="30" spans="2:11" s="2" customFormat="1" ht="12.75">
      <c r="B30"/>
      <c r="C30" t="s">
        <v>33</v>
      </c>
      <c r="D30"/>
      <c r="E30" s="101" t="s">
        <v>97</v>
      </c>
      <c r="G30"/>
      <c r="H30"/>
      <c r="I30"/>
      <c r="J30"/>
      <c r="K30"/>
    </row>
    <row r="31" spans="2:11" s="2" customFormat="1" ht="12.75">
      <c r="B31"/>
      <c r="C31"/>
      <c r="D31"/>
      <c r="E31" s="102"/>
      <c r="G31"/>
      <c r="H31"/>
      <c r="I31"/>
      <c r="J31"/>
      <c r="K31"/>
    </row>
    <row r="32" spans="2:11" s="2" customFormat="1" ht="12.75">
      <c r="B32"/>
      <c r="C32" t="s">
        <v>34</v>
      </c>
      <c r="D32"/>
      <c r="E32" s="101" t="s">
        <v>98</v>
      </c>
      <c r="G32"/>
      <c r="H32"/>
      <c r="I32"/>
      <c r="J32"/>
      <c r="K32"/>
    </row>
    <row r="33" ht="12.75">
      <c r="D33" s="105"/>
    </row>
    <row r="34" ht="12.75">
      <c r="D34" s="105"/>
    </row>
    <row r="35" ht="12.75">
      <c r="D35" s="105"/>
    </row>
  </sheetData>
  <mergeCells count="16">
    <mergeCell ref="J16:J17"/>
    <mergeCell ref="K16:K17"/>
    <mergeCell ref="A1:K1"/>
    <mergeCell ref="A2:K2"/>
    <mergeCell ref="A4:K4"/>
    <mergeCell ref="A6:K6"/>
    <mergeCell ref="A8:K8"/>
    <mergeCell ref="A10:K10"/>
    <mergeCell ref="A12:K12"/>
    <mergeCell ref="A16:A17"/>
    <mergeCell ref="F16:G16"/>
    <mergeCell ref="H16:I16"/>
    <mergeCell ref="B16:B17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8">
      <selection activeCell="O20" sqref="O20"/>
    </sheetView>
  </sheetViews>
  <sheetFormatPr defaultColWidth="9.00390625" defaultRowHeight="12.75"/>
  <cols>
    <col min="1" max="1" width="7.25390625" style="0" customWidth="1"/>
    <col min="2" max="2" width="10.875" style="0" customWidth="1"/>
    <col min="3" max="3" width="16.375" style="0" customWidth="1"/>
    <col min="4" max="4" width="13.125" style="0" customWidth="1"/>
    <col min="5" max="5" width="27.25390625" style="0" customWidth="1"/>
    <col min="9" max="9" width="9.625" style="0" customWidth="1"/>
  </cols>
  <sheetData>
    <row r="1" spans="1:21" s="34" customFormat="1" ht="4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34" customFormat="1" ht="12.7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="34" customFormat="1" ht="12.75"/>
    <row r="4" spans="1:21" s="34" customFormat="1" ht="12.75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="34" customFormat="1" ht="12.75"/>
    <row r="6" spans="1:21" s="34" customFormat="1" ht="12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="34" customFormat="1" ht="12.75"/>
    <row r="8" spans="1:21" s="34" customFormat="1" ht="12.75">
      <c r="A8" s="121" t="s">
        <v>67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="34" customFormat="1" ht="12.75"/>
    <row r="10" spans="1:21" s="34" customFormat="1" ht="12.75">
      <c r="A10" s="121" t="s">
        <v>100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="34" customFormat="1" ht="12.75"/>
    <row r="12" spans="1:21" s="34" customFormat="1" ht="12.7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="34" customFormat="1" ht="12.75"/>
    <row r="14" s="34" customFormat="1" ht="12.75">
      <c r="A14" s="34" t="s">
        <v>45</v>
      </c>
    </row>
    <row r="15" s="34" customFormat="1" ht="12.75">
      <c r="I15" s="34" t="s">
        <v>46</v>
      </c>
    </row>
    <row r="16" spans="1:11" ht="12.75">
      <c r="A16" s="119" t="s">
        <v>0</v>
      </c>
      <c r="B16" s="119" t="s">
        <v>24</v>
      </c>
      <c r="C16" s="119" t="s">
        <v>25</v>
      </c>
      <c r="D16" s="119" t="s">
        <v>1</v>
      </c>
      <c r="E16" s="119" t="s">
        <v>2</v>
      </c>
      <c r="F16" s="141" t="s">
        <v>22</v>
      </c>
      <c r="G16" s="141"/>
      <c r="H16" s="141" t="s">
        <v>47</v>
      </c>
      <c r="I16" s="141"/>
      <c r="J16" s="137" t="s">
        <v>103</v>
      </c>
      <c r="K16" s="142" t="s">
        <v>32</v>
      </c>
    </row>
    <row r="17" spans="1:11" ht="12.75">
      <c r="A17" s="119"/>
      <c r="B17" s="119"/>
      <c r="C17" s="119"/>
      <c r="D17" s="119"/>
      <c r="E17" s="119"/>
      <c r="F17" s="107" t="s">
        <v>32</v>
      </c>
      <c r="G17" s="107" t="s">
        <v>102</v>
      </c>
      <c r="H17" s="107" t="s">
        <v>32</v>
      </c>
      <c r="I17" s="107" t="s">
        <v>102</v>
      </c>
      <c r="J17" s="138"/>
      <c r="K17" s="143"/>
    </row>
    <row r="18" spans="1:13" ht="56.25">
      <c r="A18" s="1">
        <v>1</v>
      </c>
      <c r="B18" s="103">
        <v>4</v>
      </c>
      <c r="C18" s="1" t="s">
        <v>90</v>
      </c>
      <c r="D18" s="54" t="s">
        <v>8</v>
      </c>
      <c r="E18" s="17" t="s">
        <v>92</v>
      </c>
      <c r="F18" s="19">
        <v>1</v>
      </c>
      <c r="G18" s="19">
        <v>300</v>
      </c>
      <c r="H18" s="19">
        <v>1</v>
      </c>
      <c r="I18" s="19">
        <v>200</v>
      </c>
      <c r="J18" s="19">
        <f aca="true" t="shared" si="0" ref="J18:J25">I18+G18</f>
        <v>500</v>
      </c>
      <c r="K18" s="19">
        <v>1</v>
      </c>
      <c r="L18" s="110"/>
      <c r="M18" s="109"/>
    </row>
    <row r="19" spans="1:13" ht="56.25">
      <c r="A19" s="1">
        <v>2</v>
      </c>
      <c r="B19" s="63">
        <v>17</v>
      </c>
      <c r="C19" s="1" t="s">
        <v>58</v>
      </c>
      <c r="D19" s="54" t="s">
        <v>57</v>
      </c>
      <c r="E19" s="17" t="s">
        <v>106</v>
      </c>
      <c r="F19" s="19">
        <v>2</v>
      </c>
      <c r="G19" s="19">
        <v>285</v>
      </c>
      <c r="H19" s="19">
        <v>2</v>
      </c>
      <c r="I19" s="19">
        <v>190</v>
      </c>
      <c r="J19" s="19">
        <f t="shared" si="0"/>
        <v>475</v>
      </c>
      <c r="K19" s="19">
        <v>2</v>
      </c>
      <c r="L19" s="108"/>
      <c r="M19" s="109"/>
    </row>
    <row r="20" spans="1:13" ht="45">
      <c r="A20" s="1">
        <v>4</v>
      </c>
      <c r="B20" s="116">
        <v>218</v>
      </c>
      <c r="C20" s="50" t="s">
        <v>91</v>
      </c>
      <c r="D20" s="54" t="s">
        <v>12</v>
      </c>
      <c r="E20" s="47" t="s">
        <v>89</v>
      </c>
      <c r="F20" s="19">
        <v>4</v>
      </c>
      <c r="G20" s="19">
        <v>255</v>
      </c>
      <c r="H20" s="92">
        <v>5</v>
      </c>
      <c r="I20" s="19">
        <v>160</v>
      </c>
      <c r="J20" s="19">
        <f t="shared" si="0"/>
        <v>415</v>
      </c>
      <c r="K20" s="19">
        <v>3</v>
      </c>
      <c r="L20" s="110"/>
      <c r="M20" s="28"/>
    </row>
    <row r="21" spans="1:13" ht="45">
      <c r="A21" s="1">
        <v>5</v>
      </c>
      <c r="B21" s="103">
        <v>1</v>
      </c>
      <c r="C21" s="1" t="s">
        <v>60</v>
      </c>
      <c r="D21" s="45" t="s">
        <v>4</v>
      </c>
      <c r="E21" s="42" t="s">
        <v>5</v>
      </c>
      <c r="F21" s="19">
        <v>5</v>
      </c>
      <c r="G21" s="19">
        <v>240</v>
      </c>
      <c r="H21" s="92">
        <v>4</v>
      </c>
      <c r="I21" s="19">
        <v>170</v>
      </c>
      <c r="J21" s="19">
        <f t="shared" si="0"/>
        <v>410</v>
      </c>
      <c r="K21" s="19">
        <v>4</v>
      </c>
      <c r="L21" s="110"/>
      <c r="M21" s="28"/>
    </row>
    <row r="22" spans="1:13" ht="48">
      <c r="A22" s="1">
        <v>6</v>
      </c>
      <c r="B22" s="103">
        <v>3</v>
      </c>
      <c r="C22" s="1" t="s">
        <v>62</v>
      </c>
      <c r="D22" s="45" t="s">
        <v>9</v>
      </c>
      <c r="E22" s="42" t="s">
        <v>3</v>
      </c>
      <c r="F22" s="19">
        <v>6</v>
      </c>
      <c r="G22" s="19">
        <v>225</v>
      </c>
      <c r="H22" s="19">
        <v>3</v>
      </c>
      <c r="I22" s="19">
        <v>180</v>
      </c>
      <c r="J22" s="19">
        <f t="shared" si="0"/>
        <v>405</v>
      </c>
      <c r="K22" s="19">
        <v>5</v>
      </c>
      <c r="L22" s="110"/>
      <c r="M22" s="28"/>
    </row>
    <row r="23" spans="1:13" ht="48">
      <c r="A23" s="1">
        <v>3</v>
      </c>
      <c r="B23" s="115">
        <v>313</v>
      </c>
      <c r="C23" s="64" t="s">
        <v>79</v>
      </c>
      <c r="D23" s="117" t="s">
        <v>80</v>
      </c>
      <c r="E23" s="118" t="s">
        <v>81</v>
      </c>
      <c r="F23" s="19">
        <v>3</v>
      </c>
      <c r="G23" s="19">
        <v>270</v>
      </c>
      <c r="H23" s="92">
        <v>8</v>
      </c>
      <c r="I23" s="19">
        <v>130</v>
      </c>
      <c r="J23" s="19">
        <f t="shared" si="0"/>
        <v>400</v>
      </c>
      <c r="K23" s="19">
        <v>6</v>
      </c>
      <c r="L23" s="110"/>
      <c r="M23" s="28"/>
    </row>
    <row r="24" spans="1:13" ht="45">
      <c r="A24" s="39">
        <v>7</v>
      </c>
      <c r="B24" s="35">
        <v>320</v>
      </c>
      <c r="C24" s="50" t="s">
        <v>85</v>
      </c>
      <c r="D24" s="54" t="s">
        <v>83</v>
      </c>
      <c r="E24" s="55" t="s">
        <v>86</v>
      </c>
      <c r="F24" s="19">
        <v>7</v>
      </c>
      <c r="G24" s="19">
        <v>210</v>
      </c>
      <c r="H24" s="92">
        <v>7</v>
      </c>
      <c r="I24" s="19">
        <v>140</v>
      </c>
      <c r="J24" s="19">
        <f t="shared" si="0"/>
        <v>350</v>
      </c>
      <c r="K24" s="19">
        <v>7</v>
      </c>
      <c r="L24" s="108"/>
      <c r="M24" s="28"/>
    </row>
    <row r="25" spans="1:13" ht="45">
      <c r="A25" s="39">
        <v>8</v>
      </c>
      <c r="B25" s="103">
        <v>10</v>
      </c>
      <c r="C25" s="1" t="s">
        <v>61</v>
      </c>
      <c r="D25" s="45" t="s">
        <v>10</v>
      </c>
      <c r="E25" s="42" t="s">
        <v>54</v>
      </c>
      <c r="F25" s="19">
        <v>8</v>
      </c>
      <c r="G25" s="19">
        <v>195</v>
      </c>
      <c r="H25" s="19">
        <v>6</v>
      </c>
      <c r="I25" s="19">
        <v>150</v>
      </c>
      <c r="J25" s="19">
        <f t="shared" si="0"/>
        <v>345</v>
      </c>
      <c r="K25" s="19">
        <v>8</v>
      </c>
      <c r="L25" s="101"/>
      <c r="M25" s="28"/>
    </row>
    <row r="26" ht="12.75">
      <c r="D26" s="105"/>
    </row>
    <row r="27" spans="2:11" s="2" customFormat="1" ht="12.75">
      <c r="B27"/>
      <c r="C27" t="s">
        <v>33</v>
      </c>
      <c r="D27"/>
      <c r="E27" s="101" t="s">
        <v>97</v>
      </c>
      <c r="G27"/>
      <c r="H27"/>
      <c r="I27"/>
      <c r="J27"/>
      <c r="K27"/>
    </row>
    <row r="28" spans="2:11" s="2" customFormat="1" ht="12.75">
      <c r="B28"/>
      <c r="C28"/>
      <c r="D28"/>
      <c r="E28" s="102"/>
      <c r="G28"/>
      <c r="H28"/>
      <c r="I28"/>
      <c r="J28"/>
      <c r="K28"/>
    </row>
    <row r="29" spans="2:11" s="2" customFormat="1" ht="12.75">
      <c r="B29"/>
      <c r="C29" t="s">
        <v>34</v>
      </c>
      <c r="D29"/>
      <c r="E29" s="101" t="s">
        <v>98</v>
      </c>
      <c r="G29"/>
      <c r="H29"/>
      <c r="I29"/>
      <c r="J29"/>
      <c r="K29"/>
    </row>
    <row r="30" ht="12.75">
      <c r="D30" s="105"/>
    </row>
    <row r="31" ht="12.75">
      <c r="D31" s="105"/>
    </row>
    <row r="32" ht="12.75">
      <c r="D32" s="105"/>
    </row>
  </sheetData>
  <mergeCells count="16">
    <mergeCell ref="A12:K12"/>
    <mergeCell ref="A16:A17"/>
    <mergeCell ref="B16:B17"/>
    <mergeCell ref="C16:C17"/>
    <mergeCell ref="D16:D17"/>
    <mergeCell ref="E16:E17"/>
    <mergeCell ref="F16:G16"/>
    <mergeCell ref="H16:I16"/>
    <mergeCell ref="A1:K1"/>
    <mergeCell ref="A2:K2"/>
    <mergeCell ref="A4:K4"/>
    <mergeCell ref="A6:K6"/>
    <mergeCell ref="J16:J17"/>
    <mergeCell ref="K16:K17"/>
    <mergeCell ref="A8:K8"/>
    <mergeCell ref="A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7">
      <selection activeCell="G30" sqref="G30"/>
    </sheetView>
  </sheetViews>
  <sheetFormatPr defaultColWidth="9.00390625" defaultRowHeight="12.75"/>
  <cols>
    <col min="1" max="1" width="7.25390625" style="0" customWidth="1"/>
    <col min="2" max="2" width="10.875" style="0" customWidth="1"/>
    <col min="3" max="3" width="19.25390625" style="0" customWidth="1"/>
    <col min="4" max="4" width="15.00390625" style="0" customWidth="1"/>
    <col min="5" max="5" width="27.25390625" style="0" customWidth="1"/>
    <col min="9" max="9" width="9.625" style="0" customWidth="1"/>
  </cols>
  <sheetData>
    <row r="1" spans="1:21" s="34" customFormat="1" ht="4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34" customFormat="1" ht="12.7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="34" customFormat="1" ht="12.75"/>
    <row r="4" spans="1:21" s="34" customFormat="1" ht="12.75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="34" customFormat="1" ht="12.75"/>
    <row r="6" spans="1:21" s="34" customFormat="1" ht="12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="34" customFormat="1" ht="12.75"/>
    <row r="8" spans="1:21" s="34" customFormat="1" ht="12.75">
      <c r="A8" s="121" t="s">
        <v>99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="34" customFormat="1" ht="12.75"/>
    <row r="10" spans="1:21" s="34" customFormat="1" ht="12.75">
      <c r="A10" s="121" t="s">
        <v>100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="34" customFormat="1" ht="12.75"/>
    <row r="12" spans="1:21" s="34" customFormat="1" ht="12.7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="34" customFormat="1" ht="12.75"/>
    <row r="14" s="34" customFormat="1" ht="12.75">
      <c r="A14" s="34" t="s">
        <v>45</v>
      </c>
    </row>
    <row r="15" s="34" customFormat="1" ht="12.75">
      <c r="I15" s="34" t="s">
        <v>46</v>
      </c>
    </row>
    <row r="16" spans="1:11" ht="12.75">
      <c r="A16" s="119" t="s">
        <v>0</v>
      </c>
      <c r="B16" s="119" t="s">
        <v>24</v>
      </c>
      <c r="C16" s="119" t="s">
        <v>25</v>
      </c>
      <c r="D16" s="119" t="s">
        <v>1</v>
      </c>
      <c r="E16" s="119" t="s">
        <v>2</v>
      </c>
      <c r="F16" s="141" t="s">
        <v>22</v>
      </c>
      <c r="G16" s="141"/>
      <c r="H16" s="141" t="s">
        <v>47</v>
      </c>
      <c r="I16" s="141"/>
      <c r="J16" s="137" t="s">
        <v>103</v>
      </c>
      <c r="K16" s="142" t="s">
        <v>32</v>
      </c>
    </row>
    <row r="17" spans="1:11" ht="12.75">
      <c r="A17" s="119"/>
      <c r="B17" s="119"/>
      <c r="C17" s="119"/>
      <c r="D17" s="119"/>
      <c r="E17" s="119"/>
      <c r="F17" s="107" t="s">
        <v>32</v>
      </c>
      <c r="G17" s="107" t="s">
        <v>102</v>
      </c>
      <c r="H17" s="107" t="s">
        <v>32</v>
      </c>
      <c r="I17" s="107" t="s">
        <v>102</v>
      </c>
      <c r="J17" s="138"/>
      <c r="K17" s="143"/>
    </row>
    <row r="18" spans="1:13" ht="45">
      <c r="A18" s="39">
        <v>1</v>
      </c>
      <c r="B18" s="58">
        <v>8</v>
      </c>
      <c r="C18" s="1" t="s">
        <v>82</v>
      </c>
      <c r="D18" s="54" t="s">
        <v>18</v>
      </c>
      <c r="E18" s="17" t="s">
        <v>66</v>
      </c>
      <c r="F18" s="19">
        <v>1</v>
      </c>
      <c r="G18" s="19">
        <v>300</v>
      </c>
      <c r="H18" s="19">
        <v>2</v>
      </c>
      <c r="I18" s="19">
        <v>190</v>
      </c>
      <c r="J18" s="1">
        <f>I18+G18</f>
        <v>490</v>
      </c>
      <c r="K18" s="27">
        <v>1</v>
      </c>
      <c r="L18" s="110"/>
      <c r="M18" s="109"/>
    </row>
    <row r="19" spans="1:13" ht="45">
      <c r="A19" s="39">
        <v>2</v>
      </c>
      <c r="B19" s="1">
        <v>6</v>
      </c>
      <c r="C19" s="1" t="s">
        <v>71</v>
      </c>
      <c r="D19" s="45" t="s">
        <v>73</v>
      </c>
      <c r="E19" s="17" t="s">
        <v>94</v>
      </c>
      <c r="F19" s="19">
        <v>2</v>
      </c>
      <c r="G19" s="19">
        <v>285</v>
      </c>
      <c r="H19" s="19">
        <v>1</v>
      </c>
      <c r="I19" s="19">
        <v>200</v>
      </c>
      <c r="J19" s="1">
        <f>I19+G19</f>
        <v>485</v>
      </c>
      <c r="K19" s="27">
        <v>2</v>
      </c>
      <c r="L19" s="108"/>
      <c r="M19" s="109"/>
    </row>
    <row r="20" spans="1:13" ht="56.25">
      <c r="A20" s="39">
        <v>3</v>
      </c>
      <c r="B20" s="59">
        <v>13</v>
      </c>
      <c r="C20" s="50" t="s">
        <v>78</v>
      </c>
      <c r="D20" s="54" t="s">
        <v>15</v>
      </c>
      <c r="E20" s="55" t="s">
        <v>16</v>
      </c>
      <c r="F20" s="19">
        <v>3</v>
      </c>
      <c r="G20" s="19">
        <v>270</v>
      </c>
      <c r="H20" s="92">
        <v>3</v>
      </c>
      <c r="I20" s="19">
        <v>180</v>
      </c>
      <c r="J20" s="1">
        <f>I20+G20</f>
        <v>450</v>
      </c>
      <c r="K20" s="27">
        <v>3</v>
      </c>
      <c r="L20" s="110"/>
      <c r="M20" s="28"/>
    </row>
    <row r="21" spans="1:13" ht="45">
      <c r="A21" s="39">
        <v>4</v>
      </c>
      <c r="B21" s="1">
        <v>19</v>
      </c>
      <c r="C21" s="1" t="s">
        <v>58</v>
      </c>
      <c r="D21" s="45" t="s">
        <v>72</v>
      </c>
      <c r="E21" s="17" t="s">
        <v>93</v>
      </c>
      <c r="F21" s="19">
        <v>4</v>
      </c>
      <c r="G21" s="19">
        <v>255</v>
      </c>
      <c r="H21" s="92">
        <v>5</v>
      </c>
      <c r="I21" s="19">
        <v>160</v>
      </c>
      <c r="J21" s="1">
        <f>I21+G21</f>
        <v>415</v>
      </c>
      <c r="K21" s="27">
        <v>4</v>
      </c>
      <c r="L21" s="110"/>
      <c r="M21" s="28"/>
    </row>
    <row r="22" spans="1:13" ht="36">
      <c r="A22" s="39">
        <v>5</v>
      </c>
      <c r="B22" s="58">
        <v>7</v>
      </c>
      <c r="C22" s="1" t="s">
        <v>77</v>
      </c>
      <c r="D22" s="45" t="s">
        <v>4</v>
      </c>
      <c r="E22" s="17" t="s">
        <v>7</v>
      </c>
      <c r="F22" s="19">
        <v>5</v>
      </c>
      <c r="G22" s="19">
        <v>240</v>
      </c>
      <c r="H22" s="19">
        <v>4</v>
      </c>
      <c r="I22" s="19">
        <v>170</v>
      </c>
      <c r="J22" s="1">
        <f>I22+G22</f>
        <v>410</v>
      </c>
      <c r="K22" s="27">
        <v>5</v>
      </c>
      <c r="L22" s="110"/>
      <c r="M22" s="28"/>
    </row>
    <row r="23" ht="12.75">
      <c r="D23" s="105"/>
    </row>
    <row r="24" spans="2:11" s="2" customFormat="1" ht="12.75">
      <c r="B24"/>
      <c r="C24" t="s">
        <v>33</v>
      </c>
      <c r="D24"/>
      <c r="E24" s="101" t="s">
        <v>97</v>
      </c>
      <c r="G24"/>
      <c r="H24"/>
      <c r="I24"/>
      <c r="J24"/>
      <c r="K24"/>
    </row>
    <row r="25" spans="2:11" s="2" customFormat="1" ht="12.75">
      <c r="B25"/>
      <c r="C25"/>
      <c r="D25"/>
      <c r="E25" s="102"/>
      <c r="G25"/>
      <c r="H25"/>
      <c r="I25"/>
      <c r="J25"/>
      <c r="K25"/>
    </row>
    <row r="26" spans="2:11" s="2" customFormat="1" ht="12.75">
      <c r="B26"/>
      <c r="C26" t="s">
        <v>34</v>
      </c>
      <c r="D26"/>
      <c r="E26" s="101" t="s">
        <v>98</v>
      </c>
      <c r="G26"/>
      <c r="H26"/>
      <c r="I26"/>
      <c r="J26"/>
      <c r="K26"/>
    </row>
    <row r="27" ht="12.75">
      <c r="D27" s="105"/>
    </row>
    <row r="28" ht="12.75">
      <c r="D28" s="105"/>
    </row>
    <row r="29" ht="12.75">
      <c r="D29" s="105"/>
    </row>
    <row r="30" ht="12.75">
      <c r="G30" s="106"/>
    </row>
  </sheetData>
  <mergeCells count="16">
    <mergeCell ref="A12:K12"/>
    <mergeCell ref="A16:A17"/>
    <mergeCell ref="B16:B17"/>
    <mergeCell ref="C16:C17"/>
    <mergeCell ref="D16:D17"/>
    <mergeCell ref="E16:E17"/>
    <mergeCell ref="F16:G16"/>
    <mergeCell ref="H16:I16"/>
    <mergeCell ref="A1:K1"/>
    <mergeCell ref="A2:K2"/>
    <mergeCell ref="A4:K4"/>
    <mergeCell ref="A6:K6"/>
    <mergeCell ref="J16:J17"/>
    <mergeCell ref="K16:K17"/>
    <mergeCell ref="A8:K8"/>
    <mergeCell ref="A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Ярушка</dc:creator>
  <cp:keywords/>
  <dc:description/>
  <cp:lastModifiedBy>СЮТУР 4</cp:lastModifiedBy>
  <cp:lastPrinted>2011-09-28T14:22:14Z</cp:lastPrinted>
  <dcterms:created xsi:type="dcterms:W3CDTF">2002-05-05T05:40:20Z</dcterms:created>
  <dcterms:modified xsi:type="dcterms:W3CDTF">2011-10-14T07:23:44Z</dcterms:modified>
  <cp:category/>
  <cp:version/>
  <cp:contentType/>
  <cp:contentStatus/>
</cp:coreProperties>
</file>